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cd4ba064f01bcbc/Plocha/Oblast Vysočina nové/Výsledky/"/>
    </mc:Choice>
  </mc:AlternateContent>
  <xr:revisionPtr revIDLastSave="126" documentId="8_{A2EAFD20-C307-4370-BDDB-B8A6DD348214}" xr6:coauthVersionLast="47" xr6:coauthVersionMax="47" xr10:uidLastSave="{FCE64C57-E279-4545-A862-C9DB24784DD3}"/>
  <bookViews>
    <workbookView xWindow="-120" yWindow="-120" windowWidth="20730" windowHeight="11160" activeTab="4" xr2:uid="{00000000-000D-0000-FFFF-FFFF00000000}"/>
  </bookViews>
  <sheets>
    <sheet name="Kategorie A" sheetId="5" r:id="rId1"/>
    <sheet name="Kategorie B" sheetId="4" r:id="rId2"/>
    <sheet name="Kategorie C" sheetId="1" r:id="rId3"/>
    <sheet name="Kategorie D" sheetId="7" r:id="rId4"/>
    <sheet name="Umístění" sheetId="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7" i="2" l="1"/>
  <c r="D10" i="5"/>
  <c r="D7" i="2"/>
  <c r="D8" i="5"/>
  <c r="D9" i="2" s="1"/>
  <c r="D9" i="5"/>
  <c r="D13" i="5"/>
  <c r="D12" i="5"/>
  <c r="D11" i="5"/>
  <c r="N9" i="2"/>
  <c r="I14" i="2"/>
  <c r="I13" i="2"/>
  <c r="I12" i="2"/>
  <c r="D13" i="1"/>
  <c r="D12" i="1"/>
  <c r="D11" i="1"/>
  <c r="D10" i="1"/>
  <c r="N7" i="2" s="1"/>
  <c r="D23" i="4"/>
  <c r="D22" i="4"/>
  <c r="D21" i="4"/>
  <c r="D20" i="4"/>
  <c r="D19" i="4"/>
  <c r="D18" i="4"/>
  <c r="D17" i="4"/>
  <c r="D16" i="4"/>
  <c r="I11" i="2" s="1"/>
  <c r="D15" i="4"/>
  <c r="D14" i="4"/>
  <c r="I7" i="2" s="1"/>
  <c r="D13" i="4"/>
  <c r="D12" i="4"/>
  <c r="I9" i="2" s="1"/>
  <c r="D11" i="4"/>
  <c r="D10" i="4"/>
  <c r="I8" i="2" s="1"/>
  <c r="D9" i="1"/>
  <c r="D7" i="1"/>
  <c r="D8" i="1"/>
  <c r="D6" i="1"/>
  <c r="N8" i="2" s="1"/>
  <c r="D9" i="7"/>
  <c r="D8" i="7"/>
  <c r="D7" i="7"/>
  <c r="D6" i="7"/>
  <c r="D9" i="4"/>
  <c r="D8" i="4"/>
  <c r="D7" i="4"/>
  <c r="D6" i="4"/>
  <c r="I10" i="2" s="1"/>
  <c r="D7" i="5"/>
  <c r="D6" i="5"/>
  <c r="D8" i="2" s="1"/>
</calcChain>
</file>

<file path=xl/sharedStrings.xml><?xml version="1.0" encoding="utf-8"?>
<sst xmlns="http://schemas.openxmlformats.org/spreadsheetml/2006/main" count="290" uniqueCount="80">
  <si>
    <t>Drezurní pohár Vysočiny 2023</t>
  </si>
  <si>
    <t>Příjmení a Jméno</t>
  </si>
  <si>
    <t>Jméno koně</t>
  </si>
  <si>
    <t>Body</t>
  </si>
  <si>
    <t>Procenta</t>
  </si>
  <si>
    <t>Z</t>
  </si>
  <si>
    <t>L</t>
  </si>
  <si>
    <t>S</t>
  </si>
  <si>
    <t>úrověň</t>
  </si>
  <si>
    <t>Závody</t>
  </si>
  <si>
    <t>23.4.Sudoměřice</t>
  </si>
  <si>
    <t>29.4.Sudoměřice</t>
  </si>
  <si>
    <t>Umístění</t>
  </si>
  <si>
    <t>Výsledky</t>
  </si>
  <si>
    <t>6.5.Políkno</t>
  </si>
  <si>
    <t>11.6.Nový Pávov</t>
  </si>
  <si>
    <t>24.6.Malý Pěčín</t>
  </si>
  <si>
    <t>2.7.Plandry</t>
  </si>
  <si>
    <t>6.8.Plandry</t>
  </si>
  <si>
    <t>Celkem bodů</t>
  </si>
  <si>
    <t>Kategorie A</t>
  </si>
  <si>
    <t>Kategorie B</t>
  </si>
  <si>
    <t>Kategorie C</t>
  </si>
  <si>
    <t>Kategorie D</t>
  </si>
  <si>
    <t>Adámková</t>
  </si>
  <si>
    <t>Nikola</t>
  </si>
  <si>
    <t>Ausficírová</t>
  </si>
  <si>
    <t>Michaela</t>
  </si>
  <si>
    <t>Jachimiaková</t>
  </si>
  <si>
    <t>Žaneta</t>
  </si>
  <si>
    <t>Jaitnerová</t>
  </si>
  <si>
    <t>Vendula</t>
  </si>
  <si>
    <t>Šišovská</t>
  </si>
  <si>
    <t>Markéta</t>
  </si>
  <si>
    <t>Švecová</t>
  </si>
  <si>
    <t>Tarasovičová</t>
  </si>
  <si>
    <t>Kristýna</t>
  </si>
  <si>
    <t>Bínová</t>
  </si>
  <si>
    <t>Barbora</t>
  </si>
  <si>
    <t>Šeneklová</t>
  </si>
  <si>
    <t>Daniela</t>
  </si>
  <si>
    <t>Krajčová</t>
  </si>
  <si>
    <t>Denisa</t>
  </si>
  <si>
    <t>Krajčová Denisa</t>
  </si>
  <si>
    <t>Adámková Nikola</t>
  </si>
  <si>
    <t>Ausficírová Michaela</t>
  </si>
  <si>
    <t>Klára</t>
  </si>
  <si>
    <t>Jachimiaková Klára</t>
  </si>
  <si>
    <t>Jachimiaková Žaneta</t>
  </si>
  <si>
    <t>Jaitnerová Vendula</t>
  </si>
  <si>
    <t>Šišovská Markéta</t>
  </si>
  <si>
    <t>Švecová Vendula</t>
  </si>
  <si>
    <t>Tarasovičová Kristýna</t>
  </si>
  <si>
    <t>Bínová Barbora</t>
  </si>
  <si>
    <t>Šeneklová Daniela</t>
  </si>
  <si>
    <t>Arcane</t>
  </si>
  <si>
    <t>San Salwador</t>
  </si>
  <si>
    <t>Fortel</t>
  </si>
  <si>
    <t>Cocarda</t>
  </si>
  <si>
    <t>Hellenica</t>
  </si>
  <si>
    <t>Aussie Runner</t>
  </si>
  <si>
    <t>Comer-B</t>
  </si>
  <si>
    <t>Garocky</t>
  </si>
  <si>
    <t>Landia 2</t>
  </si>
  <si>
    <t>Lukus</t>
  </si>
  <si>
    <t>Bailando 2</t>
  </si>
  <si>
    <t>Effecti</t>
  </si>
  <si>
    <t>Lovětínská Terezie</t>
  </si>
  <si>
    <t>Karlen Flower</t>
  </si>
  <si>
    <t>Lovětínská</t>
  </si>
  <si>
    <t>Terezie</t>
  </si>
  <si>
    <t>Natálie</t>
  </si>
  <si>
    <t>Falco 23</t>
  </si>
  <si>
    <t>Lovětínská Natálie</t>
  </si>
  <si>
    <t>Červeně označen výsledek,který se započítává do poháru.</t>
  </si>
  <si>
    <t>Drezurní pohár Status</t>
  </si>
  <si>
    <t>Datum Zpracování výsledků</t>
  </si>
  <si>
    <t>Krejčí Natálie</t>
  </si>
  <si>
    <t>Contiga</t>
  </si>
  <si>
    <t>Krejčí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</si>
</sst>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36"/>
      <color rgb="FF006600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0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0" fontId="0" fillId="0" borderId="5" xfId="0" applyNumberFormat="1" applyBorder="1" applyAlignment="1">
      <alignment horizontal="center" vertical="center"/>
    </xf>
    <xf numFmtId="10" fontId="0" fillId="0" borderId="6" xfId="0" applyNumberFormat="1" applyBorder="1" applyAlignment="1">
      <alignment horizontal="center" vertical="center"/>
    </xf>
    <xf numFmtId="0" fontId="0" fillId="0" borderId="0" xfId="0" applyAlignment="1"/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" xfId="0" applyFont="1" applyBorder="1"/>
    <xf numFmtId="0" fontId="1" fillId="0" borderId="10" xfId="0" applyFont="1" applyBorder="1"/>
    <xf numFmtId="0" fontId="1" fillId="0" borderId="20" xfId="0" applyFont="1" applyBorder="1"/>
    <xf numFmtId="0" fontId="1" fillId="0" borderId="18" xfId="0" applyFont="1" applyBorder="1"/>
    <xf numFmtId="0" fontId="1" fillId="0" borderId="19" xfId="0" applyFont="1" applyBorder="1"/>
    <xf numFmtId="0" fontId="3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1" fillId="0" borderId="26" xfId="0" applyFont="1" applyBorder="1"/>
    <xf numFmtId="0" fontId="0" fillId="0" borderId="8" xfId="0" applyBorder="1" applyAlignment="1">
      <alignment horizontal="center" vertical="center"/>
    </xf>
    <xf numFmtId="10" fontId="0" fillId="0" borderId="9" xfId="0" applyNumberFormat="1" applyBorder="1" applyAlignment="1">
      <alignment horizontal="center" vertical="center"/>
    </xf>
    <xf numFmtId="0" fontId="1" fillId="0" borderId="27" xfId="0" applyFont="1" applyBorder="1"/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31" xfId="0" applyFont="1" applyBorder="1"/>
    <xf numFmtId="10" fontId="0" fillId="0" borderId="7" xfId="0" applyNumberFormat="1" applyBorder="1" applyAlignment="1">
      <alignment horizontal="center" vertical="center"/>
    </xf>
    <xf numFmtId="0" fontId="3" fillId="0" borderId="32" xfId="0" applyFont="1" applyBorder="1"/>
    <xf numFmtId="0" fontId="4" fillId="0" borderId="33" xfId="0" applyFont="1" applyBorder="1"/>
    <xf numFmtId="0" fontId="0" fillId="0" borderId="0" xfId="0" applyAlignment="1">
      <alignment horizontal="right" vertical="center"/>
    </xf>
    <xf numFmtId="0" fontId="0" fillId="0" borderId="34" xfId="0" applyBorder="1" applyAlignment="1">
      <alignment horizontal="right" vertical="center"/>
    </xf>
    <xf numFmtId="10" fontId="0" fillId="0" borderId="35" xfId="0" applyNumberFormat="1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34" xfId="0" applyBorder="1"/>
    <xf numFmtId="10" fontId="0" fillId="0" borderId="35" xfId="0" applyNumberFormat="1" applyBorder="1"/>
    <xf numFmtId="10" fontId="0" fillId="0" borderId="37" xfId="0" applyNumberFormat="1" applyBorder="1"/>
    <xf numFmtId="0" fontId="1" fillId="0" borderId="24" xfId="0" applyFont="1" applyFill="1" applyBorder="1" applyAlignment="1">
      <alignment horizontal="center" vertical="center"/>
    </xf>
    <xf numFmtId="0" fontId="0" fillId="0" borderId="36" xfId="0" applyBorder="1"/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" xfId="0" applyBorder="1"/>
    <xf numFmtId="0" fontId="0" fillId="0" borderId="2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0" xfId="0" applyFont="1"/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4" fontId="0" fillId="0" borderId="6" xfId="1" applyNumberFormat="1" applyFont="1" applyBorder="1" applyAlignment="1">
      <alignment horizontal="center" vertical="center"/>
    </xf>
    <xf numFmtId="0" fontId="8" fillId="0" borderId="0" xfId="2"/>
    <xf numFmtId="0" fontId="9" fillId="0" borderId="0" xfId="0" applyFont="1"/>
    <xf numFmtId="14" fontId="6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3">
    <cellStyle name="Hypertextový odkaz" xfId="2" builtinId="8"/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0</xdr:row>
      <xdr:rowOff>85726</xdr:rowOff>
    </xdr:from>
    <xdr:to>
      <xdr:col>0</xdr:col>
      <xdr:colOff>1123951</xdr:colOff>
      <xdr:row>3</xdr:row>
      <xdr:rowOff>48720</xdr:rowOff>
    </xdr:to>
    <xdr:pic>
      <xdr:nvPicPr>
        <xdr:cNvPr id="2" name="Obrázek 1" descr="drezurní pohár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51" y="85726"/>
          <a:ext cx="990600" cy="972644"/>
        </a:xfrm>
        <a:prstGeom prst="rect">
          <a:avLst/>
        </a:prstGeom>
      </xdr:spPr>
    </xdr:pic>
    <xdr:clientData/>
  </xdr:twoCellAnchor>
  <xdr:twoCellAnchor editAs="oneCell">
    <xdr:from>
      <xdr:col>9</xdr:col>
      <xdr:colOff>600075</xdr:colOff>
      <xdr:row>0</xdr:row>
      <xdr:rowOff>114300</xdr:rowOff>
    </xdr:from>
    <xdr:to>
      <xdr:col>11</xdr:col>
      <xdr:colOff>476250</xdr:colOff>
      <xdr:row>2</xdr:row>
      <xdr:rowOff>124203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CBFA4D16-899A-4051-80EF-8F0A463468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0050" y="114300"/>
          <a:ext cx="1095375" cy="7909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104775</xdr:rowOff>
    </xdr:from>
    <xdr:to>
      <xdr:col>0</xdr:col>
      <xdr:colOff>1038225</xdr:colOff>
      <xdr:row>3</xdr:row>
      <xdr:rowOff>105869</xdr:rowOff>
    </xdr:to>
    <xdr:pic>
      <xdr:nvPicPr>
        <xdr:cNvPr id="2" name="Obrázek 1" descr="drezurní pohár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104775"/>
          <a:ext cx="990600" cy="972644"/>
        </a:xfrm>
        <a:prstGeom prst="rect">
          <a:avLst/>
        </a:prstGeom>
      </xdr:spPr>
    </xdr:pic>
    <xdr:clientData/>
  </xdr:twoCellAnchor>
  <xdr:twoCellAnchor editAs="oneCell">
    <xdr:from>
      <xdr:col>7</xdr:col>
      <xdr:colOff>457200</xdr:colOff>
      <xdr:row>0</xdr:row>
      <xdr:rowOff>114300</xdr:rowOff>
    </xdr:from>
    <xdr:to>
      <xdr:col>9</xdr:col>
      <xdr:colOff>47625</xdr:colOff>
      <xdr:row>2</xdr:row>
      <xdr:rowOff>124203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4F9C8996-C841-4D09-9AC6-F893890612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0925" y="114300"/>
          <a:ext cx="1381125" cy="79095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47625</xdr:rowOff>
    </xdr:from>
    <xdr:to>
      <xdr:col>0</xdr:col>
      <xdr:colOff>1152525</xdr:colOff>
      <xdr:row>3</xdr:row>
      <xdr:rowOff>10619</xdr:rowOff>
    </xdr:to>
    <xdr:pic>
      <xdr:nvPicPr>
        <xdr:cNvPr id="2" name="Obrázek 1" descr="drezurní pohár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1925" y="47625"/>
          <a:ext cx="990600" cy="972644"/>
        </a:xfrm>
        <a:prstGeom prst="rect">
          <a:avLst/>
        </a:prstGeom>
      </xdr:spPr>
    </xdr:pic>
    <xdr:clientData/>
  </xdr:twoCellAnchor>
  <xdr:twoCellAnchor editAs="oneCell">
    <xdr:from>
      <xdr:col>12</xdr:col>
      <xdr:colOff>438150</xdr:colOff>
      <xdr:row>0</xdr:row>
      <xdr:rowOff>114300</xdr:rowOff>
    </xdr:from>
    <xdr:to>
      <xdr:col>15</xdr:col>
      <xdr:colOff>9525</xdr:colOff>
      <xdr:row>2</xdr:row>
      <xdr:rowOff>124203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91422E92-668C-4A49-A134-4099996812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10575" y="114300"/>
          <a:ext cx="1228725" cy="79095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104775</xdr:rowOff>
    </xdr:from>
    <xdr:to>
      <xdr:col>0</xdr:col>
      <xdr:colOff>1123950</xdr:colOff>
      <xdr:row>3</xdr:row>
      <xdr:rowOff>96344</xdr:rowOff>
    </xdr:to>
    <xdr:pic>
      <xdr:nvPicPr>
        <xdr:cNvPr id="2" name="Obrázek 1" descr="drezurní pohár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50" y="104775"/>
          <a:ext cx="990600" cy="972644"/>
        </a:xfrm>
        <a:prstGeom prst="rect">
          <a:avLst/>
        </a:prstGeom>
      </xdr:spPr>
    </xdr:pic>
    <xdr:clientData/>
  </xdr:twoCellAnchor>
  <xdr:twoCellAnchor editAs="oneCell">
    <xdr:from>
      <xdr:col>9</xdr:col>
      <xdr:colOff>428625</xdr:colOff>
      <xdr:row>0</xdr:row>
      <xdr:rowOff>123825</xdr:rowOff>
    </xdr:from>
    <xdr:to>
      <xdr:col>11</xdr:col>
      <xdr:colOff>304800</xdr:colOff>
      <xdr:row>2</xdr:row>
      <xdr:rowOff>133728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72212622-D4FA-4CFC-931E-051C3406DB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0025" y="123825"/>
          <a:ext cx="1095375" cy="79095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47625</xdr:rowOff>
    </xdr:from>
    <xdr:to>
      <xdr:col>1</xdr:col>
      <xdr:colOff>342900</xdr:colOff>
      <xdr:row>3</xdr:row>
      <xdr:rowOff>58244</xdr:rowOff>
    </xdr:to>
    <xdr:pic>
      <xdr:nvPicPr>
        <xdr:cNvPr id="2" name="Obrázek 1" descr="drezurní pohár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50" y="47625"/>
          <a:ext cx="990600" cy="972644"/>
        </a:xfrm>
        <a:prstGeom prst="rect">
          <a:avLst/>
        </a:prstGeom>
      </xdr:spPr>
    </xdr:pic>
    <xdr:clientData/>
  </xdr:twoCellAnchor>
  <xdr:twoCellAnchor editAs="oneCell">
    <xdr:from>
      <xdr:col>2</xdr:col>
      <xdr:colOff>876301</xdr:colOff>
      <xdr:row>0</xdr:row>
      <xdr:rowOff>142875</xdr:rowOff>
    </xdr:from>
    <xdr:to>
      <xdr:col>3</xdr:col>
      <xdr:colOff>790576</xdr:colOff>
      <xdr:row>2</xdr:row>
      <xdr:rowOff>152778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2E6394E8-DFA3-4E1A-9C90-26773EA796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1851" y="142875"/>
          <a:ext cx="1295400" cy="7909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cjf.cz/upload/editor/user/93/files/Drezurni-pohar-2023%20Finalni%20verz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G16"/>
  <sheetViews>
    <sheetView workbookViewId="0">
      <pane xSplit="4" topLeftCell="E1" activePane="topRight" state="frozen"/>
      <selection pane="topRight" activeCell="N10" sqref="N10"/>
    </sheetView>
  </sheetViews>
  <sheetFormatPr defaultRowHeight="15" x14ac:dyDescent="0.25"/>
  <cols>
    <col min="1" max="1" width="20.28515625" customWidth="1"/>
    <col min="2" max="2" width="23.28515625" customWidth="1"/>
    <col min="4" max="4" width="12.85546875" customWidth="1"/>
    <col min="33" max="33" width="13.85546875" style="38" customWidth="1"/>
  </cols>
  <sheetData>
    <row r="2" spans="1:32" ht="46.5" x14ac:dyDescent="0.25">
      <c r="A2" s="76" t="s">
        <v>0</v>
      </c>
      <c r="B2" s="76"/>
      <c r="C2" s="76"/>
      <c r="D2" s="76"/>
      <c r="E2" s="76"/>
      <c r="F2" s="76"/>
      <c r="G2" s="76"/>
      <c r="H2" s="77"/>
      <c r="I2" s="77"/>
      <c r="J2" s="77"/>
      <c r="K2" s="77"/>
      <c r="L2" s="77"/>
      <c r="M2" s="77"/>
    </row>
    <row r="3" spans="1:32" ht="18" customHeight="1" thickBot="1" x14ac:dyDescent="0.3">
      <c r="A3" s="47"/>
      <c r="B3" s="47"/>
      <c r="C3" s="47"/>
      <c r="D3" s="49"/>
      <c r="E3" s="47"/>
      <c r="F3" s="47"/>
      <c r="G3" s="47"/>
      <c r="H3" s="48"/>
      <c r="I3" s="48"/>
      <c r="J3" s="48"/>
      <c r="K3" s="48"/>
      <c r="L3" s="48"/>
      <c r="M3" s="48"/>
    </row>
    <row r="4" spans="1:32" ht="15.75" thickBot="1" x14ac:dyDescent="0.3">
      <c r="C4" s="19" t="s">
        <v>9</v>
      </c>
      <c r="D4" s="45" t="s">
        <v>19</v>
      </c>
      <c r="E4" s="24" t="s">
        <v>10</v>
      </c>
      <c r="F4" s="25"/>
      <c r="G4" s="25"/>
      <c r="H4" s="25"/>
      <c r="I4" s="24" t="s">
        <v>11</v>
      </c>
      <c r="J4" s="25"/>
      <c r="K4" s="25"/>
      <c r="L4" s="26"/>
      <c r="M4" s="24" t="s">
        <v>14</v>
      </c>
      <c r="N4" s="25"/>
      <c r="O4" s="25"/>
      <c r="P4" s="26"/>
      <c r="Q4" s="24" t="s">
        <v>15</v>
      </c>
      <c r="R4" s="25"/>
      <c r="S4" s="25"/>
      <c r="T4" s="26"/>
      <c r="U4" s="24" t="s">
        <v>16</v>
      </c>
      <c r="V4" s="25"/>
      <c r="W4" s="25"/>
      <c r="X4" s="26"/>
      <c r="Y4" s="24" t="s">
        <v>17</v>
      </c>
      <c r="Z4" s="25"/>
      <c r="AA4" s="25"/>
      <c r="AB4" s="26"/>
      <c r="AC4" s="24" t="s">
        <v>18</v>
      </c>
      <c r="AD4" s="25"/>
      <c r="AE4" s="25"/>
      <c r="AF4" s="26"/>
    </row>
    <row r="5" spans="1:32" ht="15.75" thickBot="1" x14ac:dyDescent="0.3">
      <c r="A5" s="19" t="s">
        <v>1</v>
      </c>
      <c r="B5" s="20" t="s">
        <v>2</v>
      </c>
      <c r="C5" s="19" t="s">
        <v>8</v>
      </c>
      <c r="D5" s="52"/>
      <c r="E5" s="21" t="s">
        <v>5</v>
      </c>
      <c r="F5" s="22" t="s">
        <v>5</v>
      </c>
      <c r="G5" s="22" t="s">
        <v>6</v>
      </c>
      <c r="H5" s="30" t="s">
        <v>6</v>
      </c>
      <c r="I5" s="34" t="s">
        <v>5</v>
      </c>
      <c r="J5" s="22" t="s">
        <v>5</v>
      </c>
      <c r="K5" s="22" t="s">
        <v>6</v>
      </c>
      <c r="L5" s="23" t="s">
        <v>6</v>
      </c>
      <c r="M5" s="34" t="s">
        <v>5</v>
      </c>
      <c r="N5" s="22" t="s">
        <v>5</v>
      </c>
      <c r="O5" s="22" t="s">
        <v>6</v>
      </c>
      <c r="P5" s="23" t="s">
        <v>6</v>
      </c>
      <c r="Q5" s="34" t="s">
        <v>5</v>
      </c>
      <c r="R5" s="22" t="s">
        <v>5</v>
      </c>
      <c r="S5" s="22" t="s">
        <v>6</v>
      </c>
      <c r="T5" s="23" t="s">
        <v>6</v>
      </c>
      <c r="U5" s="34" t="s">
        <v>5</v>
      </c>
      <c r="V5" s="22" t="s">
        <v>5</v>
      </c>
      <c r="W5" s="22" t="s">
        <v>6</v>
      </c>
      <c r="X5" s="23" t="s">
        <v>6</v>
      </c>
      <c r="Y5" s="34" t="s">
        <v>5</v>
      </c>
      <c r="Z5" s="22" t="s">
        <v>5</v>
      </c>
      <c r="AA5" s="22" t="s">
        <v>6</v>
      </c>
      <c r="AB5" s="23" t="s">
        <v>6</v>
      </c>
      <c r="AC5" s="34" t="s">
        <v>5</v>
      </c>
      <c r="AD5" s="22" t="s">
        <v>5</v>
      </c>
      <c r="AE5" s="22" t="s">
        <v>6</v>
      </c>
      <c r="AF5" s="23" t="s">
        <v>6</v>
      </c>
    </row>
    <row r="6" spans="1:32" ht="15.75" thickBot="1" x14ac:dyDescent="0.3">
      <c r="A6" s="50" t="s">
        <v>41</v>
      </c>
      <c r="B6" s="78" t="s">
        <v>56</v>
      </c>
      <c r="C6" s="19" t="s">
        <v>3</v>
      </c>
      <c r="D6" s="39">
        <f>SUM(E6:AF6)</f>
        <v>24</v>
      </c>
      <c r="E6" s="16"/>
      <c r="F6" s="17"/>
      <c r="G6" s="17"/>
      <c r="H6" s="31"/>
      <c r="I6" s="16"/>
      <c r="J6" s="17"/>
      <c r="K6" s="17"/>
      <c r="L6" s="18"/>
      <c r="M6" s="75">
        <v>14</v>
      </c>
      <c r="N6" s="70">
        <v>10</v>
      </c>
      <c r="O6" s="17"/>
      <c r="P6" s="18"/>
      <c r="Q6" s="16"/>
      <c r="R6" s="17"/>
      <c r="S6" s="17"/>
      <c r="T6" s="18"/>
      <c r="U6" s="16"/>
      <c r="V6" s="17"/>
      <c r="W6" s="17"/>
      <c r="X6" s="18"/>
      <c r="Y6" s="16"/>
      <c r="Z6" s="17"/>
      <c r="AA6" s="17"/>
      <c r="AB6" s="18"/>
      <c r="AC6" s="16"/>
      <c r="AD6" s="17"/>
      <c r="AE6" s="17"/>
      <c r="AF6" s="18"/>
    </row>
    <row r="7" spans="1:32" ht="15.75" thickBot="1" x14ac:dyDescent="0.3">
      <c r="A7" s="51" t="s">
        <v>42</v>
      </c>
      <c r="B7" s="79"/>
      <c r="C7" s="19" t="s">
        <v>4</v>
      </c>
      <c r="D7" s="40">
        <f>AVERAGE(E7:AF7)</f>
        <v>0.66330500000000003</v>
      </c>
      <c r="E7" s="10"/>
      <c r="F7" s="7"/>
      <c r="G7" s="11"/>
      <c r="H7" s="32"/>
      <c r="I7" s="10"/>
      <c r="J7" s="7"/>
      <c r="K7" s="11"/>
      <c r="L7" s="8"/>
      <c r="M7" s="63">
        <v>0.68374999999999997</v>
      </c>
      <c r="N7" s="64">
        <v>0.64285999999999999</v>
      </c>
      <c r="O7" s="11"/>
      <c r="P7" s="8"/>
      <c r="Q7" s="10"/>
      <c r="R7" s="7"/>
      <c r="S7" s="11"/>
      <c r="T7" s="8"/>
      <c r="U7" s="10"/>
      <c r="V7" s="7"/>
      <c r="W7" s="11"/>
      <c r="X7" s="8"/>
      <c r="Y7" s="10"/>
      <c r="Z7" s="7"/>
      <c r="AA7" s="11"/>
      <c r="AB7" s="8"/>
      <c r="AC7" s="10"/>
      <c r="AD7" s="7"/>
      <c r="AE7" s="11"/>
      <c r="AF7" s="8"/>
    </row>
    <row r="8" spans="1:32" ht="15.75" thickBot="1" x14ac:dyDescent="0.3">
      <c r="A8" s="53" t="s">
        <v>69</v>
      </c>
      <c r="B8" s="78" t="s">
        <v>68</v>
      </c>
      <c r="C8" s="27" t="s">
        <v>3</v>
      </c>
      <c r="D8" s="41">
        <f>I8+J8</f>
        <v>15</v>
      </c>
      <c r="E8" s="2"/>
      <c r="F8" s="3"/>
      <c r="G8" s="3"/>
      <c r="H8" s="33"/>
      <c r="I8" s="65">
        <v>9</v>
      </c>
      <c r="J8" s="67">
        <v>6</v>
      </c>
      <c r="K8" s="3"/>
      <c r="L8" s="4"/>
      <c r="M8" s="2"/>
      <c r="N8" s="3"/>
      <c r="O8" s="3"/>
      <c r="P8" s="4"/>
      <c r="Q8" s="2"/>
      <c r="R8" s="3"/>
      <c r="S8" s="3"/>
      <c r="T8" s="4"/>
      <c r="U8" s="2"/>
      <c r="V8" s="3"/>
      <c r="W8" s="3"/>
      <c r="X8" s="4"/>
      <c r="Y8" s="2"/>
      <c r="Z8" s="3"/>
      <c r="AA8" s="3"/>
      <c r="AB8" s="4"/>
      <c r="AC8" s="2"/>
      <c r="AD8" s="3"/>
      <c r="AE8" s="3"/>
      <c r="AF8" s="4"/>
    </row>
    <row r="9" spans="1:32" ht="15.75" thickBot="1" x14ac:dyDescent="0.3">
      <c r="A9" s="51" t="s">
        <v>70</v>
      </c>
      <c r="B9" s="79"/>
      <c r="C9" s="19" t="s">
        <v>4</v>
      </c>
      <c r="D9" s="40">
        <f>AVERAGE(I9:J9)</f>
        <v>0.62228499999999998</v>
      </c>
      <c r="E9" s="10"/>
      <c r="F9" s="7"/>
      <c r="G9" s="7"/>
      <c r="H9" s="32"/>
      <c r="I9" s="63">
        <v>0.63653999999999999</v>
      </c>
      <c r="J9" s="64">
        <v>0.60802999999999996</v>
      </c>
      <c r="K9" s="11"/>
      <c r="L9" s="35"/>
      <c r="M9" s="6"/>
      <c r="N9" s="7"/>
      <c r="O9" s="11"/>
      <c r="P9" s="35"/>
      <c r="Q9" s="6"/>
      <c r="R9" s="7"/>
      <c r="S9" s="11"/>
      <c r="T9" s="35"/>
      <c r="U9" s="6"/>
      <c r="V9" s="7"/>
      <c r="W9" s="11"/>
      <c r="X9" s="35"/>
      <c r="Y9" s="6"/>
      <c r="Z9" s="7"/>
      <c r="AA9" s="11"/>
      <c r="AB9" s="35"/>
      <c r="AC9" s="6"/>
      <c r="AD9" s="7"/>
      <c r="AE9" s="11"/>
      <c r="AF9" s="35"/>
    </row>
    <row r="10" spans="1:32" ht="15.75" thickBot="1" x14ac:dyDescent="0.3">
      <c r="A10" s="53" t="s">
        <v>69</v>
      </c>
      <c r="B10" s="78" t="s">
        <v>72</v>
      </c>
      <c r="C10" s="27" t="s">
        <v>3</v>
      </c>
      <c r="D10" s="41">
        <f>K10+L10</f>
        <v>38</v>
      </c>
      <c r="E10" s="2"/>
      <c r="F10" s="3"/>
      <c r="G10" s="3"/>
      <c r="H10" s="33"/>
      <c r="I10" s="65"/>
      <c r="J10" s="70"/>
      <c r="K10" s="68">
        <v>22</v>
      </c>
      <c r="L10" s="67">
        <v>16</v>
      </c>
      <c r="M10" s="2"/>
      <c r="N10" s="3"/>
      <c r="O10" s="3"/>
      <c r="P10" s="4"/>
      <c r="Q10" s="2"/>
      <c r="R10" s="3"/>
      <c r="S10" s="3"/>
      <c r="T10" s="4"/>
      <c r="U10" s="2"/>
      <c r="V10" s="3"/>
      <c r="W10" s="3"/>
      <c r="X10" s="4"/>
      <c r="Y10" s="2"/>
      <c r="Z10" s="3"/>
      <c r="AA10" s="3"/>
      <c r="AB10" s="4"/>
      <c r="AC10" s="2"/>
      <c r="AD10" s="3"/>
      <c r="AE10" s="3"/>
      <c r="AF10" s="4"/>
    </row>
    <row r="11" spans="1:32" ht="15.75" thickBot="1" x14ac:dyDescent="0.3">
      <c r="A11" s="62" t="s">
        <v>71</v>
      </c>
      <c r="B11" s="79"/>
      <c r="C11" s="19" t="s">
        <v>4</v>
      </c>
      <c r="D11" s="40">
        <f>AVERAGE(E11:AF11)</f>
        <v>0.64112999999999998</v>
      </c>
      <c r="E11" s="10"/>
      <c r="F11" s="7"/>
      <c r="G11" s="7"/>
      <c r="H11" s="32"/>
      <c r="I11" s="63"/>
      <c r="J11" s="64"/>
      <c r="K11" s="69">
        <v>0.65263000000000004</v>
      </c>
      <c r="L11" s="64">
        <v>0.62963000000000002</v>
      </c>
      <c r="M11" s="6"/>
      <c r="N11" s="7"/>
      <c r="O11" s="11"/>
      <c r="P11" s="35"/>
      <c r="Q11" s="6"/>
      <c r="R11" s="7"/>
      <c r="S11" s="11"/>
      <c r="T11" s="35"/>
      <c r="U11" s="6"/>
      <c r="V11" s="7"/>
      <c r="W11" s="11"/>
      <c r="X11" s="35"/>
      <c r="Y11" s="6"/>
      <c r="Z11" s="7"/>
      <c r="AA11" s="11"/>
      <c r="AB11" s="35"/>
      <c r="AC11" s="6"/>
      <c r="AD11" s="7"/>
      <c r="AE11" s="11"/>
      <c r="AF11" s="35"/>
    </row>
    <row r="12" spans="1:32" ht="15.75" thickBot="1" x14ac:dyDescent="0.3">
      <c r="A12" s="53"/>
      <c r="B12" s="78"/>
      <c r="C12" s="27" t="s">
        <v>3</v>
      </c>
      <c r="D12" s="41">
        <f>SUM(E12:AF12)</f>
        <v>0</v>
      </c>
      <c r="E12" s="2"/>
      <c r="F12" s="3"/>
      <c r="G12" s="3"/>
      <c r="H12" s="33"/>
      <c r="I12" s="2"/>
      <c r="J12" s="3"/>
      <c r="K12" s="3"/>
      <c r="L12" s="4"/>
      <c r="M12" s="2"/>
      <c r="N12" s="3"/>
      <c r="O12" s="3"/>
      <c r="P12" s="4"/>
      <c r="Q12" s="2"/>
      <c r="R12" s="3"/>
      <c r="S12" s="3"/>
      <c r="T12" s="4"/>
      <c r="U12" s="2"/>
      <c r="V12" s="3"/>
      <c r="W12" s="3"/>
      <c r="X12" s="4"/>
      <c r="Y12" s="2"/>
      <c r="Z12" s="3"/>
      <c r="AA12" s="3"/>
      <c r="AB12" s="4"/>
      <c r="AC12" s="2"/>
      <c r="AD12" s="3"/>
      <c r="AE12" s="3"/>
      <c r="AF12" s="4"/>
    </row>
    <row r="13" spans="1:32" ht="15.75" thickBot="1" x14ac:dyDescent="0.3">
      <c r="A13" s="62"/>
      <c r="B13" s="79"/>
      <c r="C13" s="19" t="s">
        <v>4</v>
      </c>
      <c r="D13" s="40">
        <f>AVERAGE(E13:AF13)</f>
        <v>0</v>
      </c>
      <c r="E13" s="10">
        <v>0</v>
      </c>
      <c r="F13" s="7"/>
      <c r="G13" s="7"/>
      <c r="H13" s="32"/>
      <c r="I13" s="6"/>
      <c r="J13" s="7"/>
      <c r="K13" s="11"/>
      <c r="L13" s="35"/>
      <c r="M13" s="6"/>
      <c r="N13" s="7"/>
      <c r="O13" s="11"/>
      <c r="P13" s="35"/>
      <c r="Q13" s="6"/>
      <c r="R13" s="7"/>
      <c r="S13" s="11"/>
      <c r="T13" s="35"/>
      <c r="U13" s="6"/>
      <c r="V13" s="7"/>
      <c r="W13" s="11"/>
      <c r="X13" s="35"/>
      <c r="Y13" s="6"/>
      <c r="Z13" s="7"/>
      <c r="AA13" s="11"/>
      <c r="AB13" s="35"/>
      <c r="AC13" s="6"/>
      <c r="AD13" s="7"/>
      <c r="AE13" s="11"/>
      <c r="AF13" s="35"/>
    </row>
    <row r="16" spans="1:32" x14ac:dyDescent="0.25">
      <c r="A16" s="66" t="s">
        <v>74</v>
      </c>
    </row>
  </sheetData>
  <mergeCells count="5">
    <mergeCell ref="A2:M2"/>
    <mergeCell ref="B6:B7"/>
    <mergeCell ref="B8:B9"/>
    <mergeCell ref="B10:B11"/>
    <mergeCell ref="B12:B1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R27"/>
  <sheetViews>
    <sheetView topLeftCell="A4" workbookViewId="0">
      <pane xSplit="4" topLeftCell="E1" activePane="topRight" state="frozen"/>
      <selection pane="topRight" activeCell="I16" sqref="I16"/>
    </sheetView>
  </sheetViews>
  <sheetFormatPr defaultColWidth="13.42578125" defaultRowHeight="15" x14ac:dyDescent="0.25"/>
  <cols>
    <col min="1" max="1" width="19.140625" customWidth="1"/>
    <col min="2" max="2" width="17.85546875" customWidth="1"/>
  </cols>
  <sheetData>
    <row r="2" spans="1:18" ht="46.5" x14ac:dyDescent="0.25">
      <c r="A2" s="76" t="s">
        <v>0</v>
      </c>
      <c r="B2" s="76"/>
      <c r="C2" s="76"/>
      <c r="D2" s="76"/>
      <c r="E2" s="76"/>
      <c r="F2" s="76"/>
      <c r="G2" s="77"/>
      <c r="H2" s="77"/>
      <c r="I2" s="77"/>
    </row>
    <row r="3" spans="1:18" ht="15" customHeight="1" thickBot="1" x14ac:dyDescent="0.3">
      <c r="A3" s="47"/>
      <c r="B3" s="47"/>
      <c r="C3" s="47"/>
      <c r="D3" s="49"/>
      <c r="E3" s="47"/>
      <c r="F3" s="47"/>
      <c r="G3" s="48"/>
      <c r="H3" s="48"/>
      <c r="I3" s="48"/>
    </row>
    <row r="4" spans="1:18" ht="15.75" thickBot="1" x14ac:dyDescent="0.3">
      <c r="C4" s="19" t="s">
        <v>9</v>
      </c>
      <c r="D4" s="45" t="s">
        <v>19</v>
      </c>
      <c r="E4" s="24" t="s">
        <v>10</v>
      </c>
      <c r="F4" s="25"/>
      <c r="G4" s="24" t="s">
        <v>11</v>
      </c>
      <c r="H4" s="25"/>
      <c r="I4" s="24" t="s">
        <v>14</v>
      </c>
      <c r="J4" s="25"/>
      <c r="K4" s="24" t="s">
        <v>15</v>
      </c>
      <c r="L4" s="25"/>
      <c r="M4" s="24" t="s">
        <v>16</v>
      </c>
      <c r="N4" s="25"/>
      <c r="O4" s="24" t="s">
        <v>17</v>
      </c>
      <c r="P4" s="25"/>
      <c r="Q4" s="36" t="s">
        <v>18</v>
      </c>
      <c r="R4" s="37"/>
    </row>
    <row r="5" spans="1:18" ht="15.75" thickBot="1" x14ac:dyDescent="0.3">
      <c r="A5" s="19" t="s">
        <v>1</v>
      </c>
      <c r="B5" s="20" t="s">
        <v>2</v>
      </c>
      <c r="C5" s="19" t="s">
        <v>8</v>
      </c>
      <c r="D5" s="52"/>
      <c r="E5" s="21" t="s">
        <v>5</v>
      </c>
      <c r="F5" s="22" t="s">
        <v>5</v>
      </c>
      <c r="G5" s="34" t="s">
        <v>5</v>
      </c>
      <c r="H5" s="22" t="s">
        <v>5</v>
      </c>
      <c r="I5" s="34" t="s">
        <v>5</v>
      </c>
      <c r="J5" s="22" t="s">
        <v>5</v>
      </c>
      <c r="K5" s="34" t="s">
        <v>5</v>
      </c>
      <c r="L5" s="22" t="s">
        <v>5</v>
      </c>
      <c r="M5" s="34" t="s">
        <v>5</v>
      </c>
      <c r="N5" s="22" t="s">
        <v>5</v>
      </c>
      <c r="O5" s="34" t="s">
        <v>5</v>
      </c>
      <c r="P5" s="22" t="s">
        <v>5</v>
      </c>
      <c r="Q5" s="34" t="s">
        <v>5</v>
      </c>
      <c r="R5" s="23" t="s">
        <v>5</v>
      </c>
    </row>
    <row r="6" spans="1:18" ht="15.75" thickBot="1" x14ac:dyDescent="0.3">
      <c r="A6" s="50" t="s">
        <v>24</v>
      </c>
      <c r="B6" s="78" t="s">
        <v>64</v>
      </c>
      <c r="C6" s="19" t="s">
        <v>3</v>
      </c>
      <c r="D6" s="42">
        <f>SUM(E6:R6)</f>
        <v>8</v>
      </c>
      <c r="E6" s="16"/>
      <c r="F6" s="17"/>
      <c r="G6" s="16"/>
      <c r="H6" s="17"/>
      <c r="I6" s="75">
        <v>8</v>
      </c>
      <c r="J6" s="17"/>
      <c r="K6" s="16"/>
      <c r="L6" s="17"/>
      <c r="M6" s="16"/>
      <c r="N6" s="17"/>
      <c r="O6" s="16"/>
      <c r="P6" s="17"/>
      <c r="Q6" s="16"/>
      <c r="R6" s="18"/>
    </row>
    <row r="7" spans="1:18" ht="15.75" thickBot="1" x14ac:dyDescent="0.3">
      <c r="A7" s="51" t="s">
        <v>25</v>
      </c>
      <c r="B7" s="79"/>
      <c r="C7" s="19" t="s">
        <v>4</v>
      </c>
      <c r="D7" s="44">
        <f>AVERAGE(E7:R7)</f>
        <v>0.62856999999999996</v>
      </c>
      <c r="E7" s="10"/>
      <c r="F7" s="7"/>
      <c r="G7" s="10"/>
      <c r="H7" s="7"/>
      <c r="I7" s="63">
        <v>0.62856999999999996</v>
      </c>
      <c r="J7" s="7"/>
      <c r="K7" s="10"/>
      <c r="L7" s="7"/>
      <c r="M7" s="10"/>
      <c r="N7" s="7"/>
      <c r="O7" s="10"/>
      <c r="P7" s="7"/>
      <c r="Q7" s="10"/>
      <c r="R7" s="8"/>
    </row>
    <row r="8" spans="1:18" ht="15.75" thickBot="1" x14ac:dyDescent="0.3">
      <c r="A8" s="53" t="s">
        <v>26</v>
      </c>
      <c r="B8" s="78" t="s">
        <v>60</v>
      </c>
      <c r="C8" s="27" t="s">
        <v>3</v>
      </c>
      <c r="D8" s="42">
        <f>SUM(E8:R8)</f>
        <v>0</v>
      </c>
      <c r="E8" s="2"/>
      <c r="F8" s="3"/>
      <c r="G8" s="2"/>
      <c r="H8" s="3"/>
      <c r="I8" s="2"/>
      <c r="J8" s="3"/>
      <c r="K8" s="2"/>
      <c r="L8" s="3"/>
      <c r="M8" s="2"/>
      <c r="N8" s="3"/>
      <c r="O8" s="2"/>
      <c r="P8" s="3"/>
      <c r="Q8" s="2"/>
      <c r="R8" s="4"/>
    </row>
    <row r="9" spans="1:18" ht="15.75" thickBot="1" x14ac:dyDescent="0.3">
      <c r="A9" s="51" t="s">
        <v>27</v>
      </c>
      <c r="B9" s="79"/>
      <c r="C9" s="19" t="s">
        <v>4</v>
      </c>
      <c r="D9" s="43">
        <f>AVERAGE(E9:R9)</f>
        <v>0</v>
      </c>
      <c r="E9" s="10">
        <v>0</v>
      </c>
      <c r="F9" s="7"/>
      <c r="G9" s="6"/>
      <c r="H9" s="7"/>
      <c r="I9" s="6"/>
      <c r="J9" s="7"/>
      <c r="K9" s="6"/>
      <c r="L9" s="7"/>
      <c r="M9" s="6"/>
      <c r="N9" s="7"/>
      <c r="O9" s="6"/>
      <c r="P9" s="7"/>
      <c r="Q9" s="6"/>
      <c r="R9" s="8"/>
    </row>
    <row r="10" spans="1:18" ht="15.75" thickBot="1" x14ac:dyDescent="0.3">
      <c r="A10" s="53" t="s">
        <v>28</v>
      </c>
      <c r="B10" s="78" t="s">
        <v>55</v>
      </c>
      <c r="C10" s="27" t="s">
        <v>3</v>
      </c>
      <c r="D10" s="42">
        <f>SUM(E10:R10)</f>
        <v>18</v>
      </c>
      <c r="E10" s="2"/>
      <c r="F10" s="3"/>
      <c r="G10" s="65">
        <v>8</v>
      </c>
      <c r="H10" s="3"/>
      <c r="I10" s="65">
        <v>10</v>
      </c>
      <c r="J10" s="3"/>
      <c r="K10" s="2"/>
      <c r="L10" s="3"/>
      <c r="M10" s="2"/>
      <c r="N10" s="3"/>
      <c r="O10" s="2"/>
      <c r="P10" s="3"/>
      <c r="Q10" s="2"/>
      <c r="R10" s="4"/>
    </row>
    <row r="11" spans="1:18" ht="15.75" thickBot="1" x14ac:dyDescent="0.3">
      <c r="A11" s="51" t="s">
        <v>46</v>
      </c>
      <c r="B11" s="79"/>
      <c r="C11" s="19" t="s">
        <v>4</v>
      </c>
      <c r="D11" s="43">
        <f>AVERAGE(E11:R11)</f>
        <v>0.638235</v>
      </c>
      <c r="E11" s="10"/>
      <c r="F11" s="7"/>
      <c r="G11" s="63">
        <v>0.62885000000000002</v>
      </c>
      <c r="H11" s="7"/>
      <c r="I11" s="63">
        <v>0.64761999999999997</v>
      </c>
      <c r="J11" s="7"/>
      <c r="K11" s="6"/>
      <c r="L11" s="7"/>
      <c r="M11" s="6"/>
      <c r="N11" s="7"/>
      <c r="O11" s="6"/>
      <c r="P11" s="7"/>
      <c r="Q11" s="6"/>
      <c r="R11" s="8"/>
    </row>
    <row r="12" spans="1:18" ht="15.75" thickBot="1" x14ac:dyDescent="0.3">
      <c r="A12" s="53" t="s">
        <v>28</v>
      </c>
      <c r="B12" s="78" t="s">
        <v>59</v>
      </c>
      <c r="C12" s="27" t="s">
        <v>3</v>
      </c>
      <c r="D12" s="42">
        <f>SUM(E12:R12)</f>
        <v>11</v>
      </c>
      <c r="E12" s="2"/>
      <c r="F12" s="3"/>
      <c r="G12" s="65">
        <v>11</v>
      </c>
      <c r="H12" s="3"/>
      <c r="I12" s="2"/>
      <c r="J12" s="3"/>
      <c r="K12" s="2"/>
      <c r="L12" s="3"/>
      <c r="M12" s="2"/>
      <c r="N12" s="3"/>
      <c r="O12" s="2"/>
      <c r="P12" s="3"/>
      <c r="Q12" s="2"/>
      <c r="R12" s="4"/>
    </row>
    <row r="13" spans="1:18" ht="15.75" thickBot="1" x14ac:dyDescent="0.3">
      <c r="A13" s="51" t="s">
        <v>29</v>
      </c>
      <c r="B13" s="79"/>
      <c r="C13" s="19" t="s">
        <v>4</v>
      </c>
      <c r="D13" s="43">
        <f>AVERAGE(E13:R13)</f>
        <v>0.65769</v>
      </c>
      <c r="E13" s="10"/>
      <c r="F13" s="7"/>
      <c r="G13" s="63">
        <v>0.65769</v>
      </c>
      <c r="H13" s="7"/>
      <c r="I13" s="6"/>
      <c r="J13" s="7"/>
      <c r="K13" s="6"/>
      <c r="L13" s="7"/>
      <c r="M13" s="6"/>
      <c r="N13" s="7"/>
      <c r="O13" s="6"/>
      <c r="P13" s="7"/>
      <c r="Q13" s="6"/>
      <c r="R13" s="8"/>
    </row>
    <row r="14" spans="1:18" ht="15.75" thickBot="1" x14ac:dyDescent="0.3">
      <c r="A14" s="53" t="s">
        <v>30</v>
      </c>
      <c r="B14" s="78" t="s">
        <v>57</v>
      </c>
      <c r="C14" s="27" t="s">
        <v>3</v>
      </c>
      <c r="D14" s="42">
        <f>SUM(E14:R14)</f>
        <v>22</v>
      </c>
      <c r="E14" s="2"/>
      <c r="F14" s="3"/>
      <c r="G14" s="65">
        <v>6</v>
      </c>
      <c r="H14" s="67">
        <v>8</v>
      </c>
      <c r="I14" s="65">
        <v>8</v>
      </c>
      <c r="J14" s="3"/>
      <c r="K14" s="2"/>
      <c r="L14" s="3"/>
      <c r="M14" s="2"/>
      <c r="N14" s="3"/>
      <c r="O14" s="2"/>
      <c r="P14" s="3"/>
      <c r="Q14" s="2"/>
      <c r="R14" s="4"/>
    </row>
    <row r="15" spans="1:18" ht="15.75" thickBot="1" x14ac:dyDescent="0.3">
      <c r="A15" s="51" t="s">
        <v>31</v>
      </c>
      <c r="B15" s="79"/>
      <c r="C15" s="19" t="s">
        <v>4</v>
      </c>
      <c r="D15" s="43">
        <f>AVERAGE(E15:R15)</f>
        <v>0.61881333333333333</v>
      </c>
      <c r="E15" s="10"/>
      <c r="F15" s="7"/>
      <c r="G15" s="63">
        <v>0.60192000000000001</v>
      </c>
      <c r="H15" s="71">
        <v>0.62833000000000006</v>
      </c>
      <c r="I15" s="63">
        <v>0.62619000000000002</v>
      </c>
      <c r="J15" s="7"/>
      <c r="K15" s="6"/>
      <c r="L15" s="7"/>
      <c r="M15" s="6"/>
      <c r="N15" s="7"/>
      <c r="O15" s="6"/>
      <c r="P15" s="7"/>
      <c r="Q15" s="6"/>
      <c r="R15" s="8"/>
    </row>
    <row r="16" spans="1:18" ht="15.75" thickBot="1" x14ac:dyDescent="0.3">
      <c r="A16" s="53" t="s">
        <v>32</v>
      </c>
      <c r="B16" s="78" t="s">
        <v>63</v>
      </c>
      <c r="C16" s="27" t="s">
        <v>3</v>
      </c>
      <c r="D16" s="42">
        <f>SUM(E16:R16)</f>
        <v>3</v>
      </c>
      <c r="E16" s="2"/>
      <c r="F16" s="3"/>
      <c r="G16" s="2"/>
      <c r="H16" s="3"/>
      <c r="I16" s="65">
        <v>3</v>
      </c>
      <c r="J16" s="3"/>
      <c r="K16" s="2"/>
      <c r="L16" s="3"/>
      <c r="M16" s="2"/>
      <c r="N16" s="3"/>
      <c r="O16" s="2"/>
      <c r="P16" s="3"/>
      <c r="Q16" s="2"/>
      <c r="R16" s="4"/>
    </row>
    <row r="17" spans="1:18" ht="15.75" thickBot="1" x14ac:dyDescent="0.3">
      <c r="A17" s="51" t="s">
        <v>33</v>
      </c>
      <c r="B17" s="79"/>
      <c r="C17" s="19" t="s">
        <v>4</v>
      </c>
      <c r="D17" s="43">
        <f>AVERAGE(E17:R17)</f>
        <v>0.57142999999999999</v>
      </c>
      <c r="E17" s="10"/>
      <c r="F17" s="7"/>
      <c r="G17" s="6"/>
      <c r="H17" s="7"/>
      <c r="I17" s="63">
        <v>0.57142999999999999</v>
      </c>
      <c r="J17" s="7"/>
      <c r="K17" s="6"/>
      <c r="L17" s="7"/>
      <c r="M17" s="6"/>
      <c r="N17" s="7"/>
      <c r="O17" s="6"/>
      <c r="P17" s="7"/>
      <c r="Q17" s="6"/>
      <c r="R17" s="8"/>
    </row>
    <row r="18" spans="1:18" ht="15.75" thickBot="1" x14ac:dyDescent="0.3">
      <c r="A18" s="53" t="s">
        <v>34</v>
      </c>
      <c r="B18" s="78" t="s">
        <v>62</v>
      </c>
      <c r="C18" s="27" t="s">
        <v>3</v>
      </c>
      <c r="D18" s="42">
        <f>SUM(E18:R18)</f>
        <v>0</v>
      </c>
      <c r="E18" s="2"/>
      <c r="F18" s="3"/>
      <c r="G18" s="2"/>
      <c r="H18" s="3"/>
      <c r="I18" s="2"/>
      <c r="J18" s="3"/>
      <c r="K18" s="2"/>
      <c r="L18" s="3"/>
      <c r="M18" s="2"/>
      <c r="N18" s="3"/>
      <c r="O18" s="2"/>
      <c r="P18" s="3"/>
      <c r="Q18" s="2"/>
      <c r="R18" s="4"/>
    </row>
    <row r="19" spans="1:18" ht="15.75" thickBot="1" x14ac:dyDescent="0.3">
      <c r="A19" s="51" t="s">
        <v>31</v>
      </c>
      <c r="B19" s="79"/>
      <c r="C19" s="19" t="s">
        <v>4</v>
      </c>
      <c r="D19" s="43">
        <f>AVERAGE(E19:R19)</f>
        <v>0</v>
      </c>
      <c r="E19" s="10">
        <v>0</v>
      </c>
      <c r="F19" s="7"/>
      <c r="G19" s="6"/>
      <c r="H19" s="7"/>
      <c r="I19" s="6"/>
      <c r="J19" s="7"/>
      <c r="K19" s="6"/>
      <c r="L19" s="7"/>
      <c r="M19" s="6"/>
      <c r="N19" s="7"/>
      <c r="O19" s="6"/>
      <c r="P19" s="7"/>
      <c r="Q19" s="6"/>
      <c r="R19" s="8"/>
    </row>
    <row r="20" spans="1:18" ht="15.75" thickBot="1" x14ac:dyDescent="0.3">
      <c r="A20" s="53" t="s">
        <v>35</v>
      </c>
      <c r="B20" s="78" t="s">
        <v>58</v>
      </c>
      <c r="C20" s="27" t="s">
        <v>3</v>
      </c>
      <c r="D20" s="42">
        <f>SUM(E20:R20)</f>
        <v>0</v>
      </c>
      <c r="E20" s="2"/>
      <c r="F20" s="3"/>
      <c r="G20" s="2"/>
      <c r="H20" s="3"/>
      <c r="I20" s="2"/>
      <c r="J20" s="3"/>
      <c r="K20" s="2"/>
      <c r="L20" s="3"/>
      <c r="M20" s="2"/>
      <c r="N20" s="3"/>
      <c r="O20" s="2"/>
      <c r="P20" s="3"/>
      <c r="Q20" s="2"/>
      <c r="R20" s="4"/>
    </row>
    <row r="21" spans="1:18" ht="15.75" thickBot="1" x14ac:dyDescent="0.3">
      <c r="A21" s="51" t="s">
        <v>36</v>
      </c>
      <c r="B21" s="79"/>
      <c r="C21" s="19" t="s">
        <v>4</v>
      </c>
      <c r="D21" s="43">
        <f>AVERAGE(E21:R21)</f>
        <v>0</v>
      </c>
      <c r="E21" s="10">
        <v>0</v>
      </c>
      <c r="F21" s="7"/>
      <c r="G21" s="6"/>
      <c r="H21" s="7"/>
      <c r="I21" s="6"/>
      <c r="J21" s="7"/>
      <c r="K21" s="6"/>
      <c r="L21" s="7"/>
      <c r="M21" s="6"/>
      <c r="N21" s="7"/>
      <c r="O21" s="6"/>
      <c r="P21" s="7"/>
      <c r="Q21" s="6"/>
      <c r="R21" s="8"/>
    </row>
    <row r="22" spans="1:18" ht="15.75" thickBot="1" x14ac:dyDescent="0.3">
      <c r="A22" s="53"/>
      <c r="B22" s="78"/>
      <c r="C22" s="27" t="s">
        <v>3</v>
      </c>
      <c r="D22" s="42">
        <f>SUM(E22:R22)</f>
        <v>0</v>
      </c>
      <c r="E22" s="2"/>
      <c r="F22" s="3"/>
      <c r="G22" s="2"/>
      <c r="H22" s="3"/>
      <c r="I22" s="2"/>
      <c r="J22" s="3"/>
      <c r="K22" s="2"/>
      <c r="L22" s="3"/>
      <c r="M22" s="2"/>
      <c r="N22" s="3"/>
      <c r="O22" s="2"/>
      <c r="P22" s="3"/>
      <c r="Q22" s="2"/>
      <c r="R22" s="4"/>
    </row>
    <row r="23" spans="1:18" ht="15.75" thickBot="1" x14ac:dyDescent="0.3">
      <c r="A23" s="51"/>
      <c r="B23" s="79"/>
      <c r="C23" s="19" t="s">
        <v>4</v>
      </c>
      <c r="D23" s="43">
        <f>AVERAGE(E23:R23)</f>
        <v>0</v>
      </c>
      <c r="E23" s="10">
        <v>0</v>
      </c>
      <c r="F23" s="7"/>
      <c r="G23" s="6"/>
      <c r="H23" s="7"/>
      <c r="I23" s="6"/>
      <c r="J23" s="7"/>
      <c r="K23" s="6"/>
      <c r="L23" s="7"/>
      <c r="M23" s="6"/>
      <c r="N23" s="7"/>
      <c r="O23" s="6"/>
      <c r="P23" s="7"/>
      <c r="Q23" s="6"/>
      <c r="R23" s="8"/>
    </row>
    <row r="27" spans="1:18" x14ac:dyDescent="0.25">
      <c r="A27" s="66" t="s">
        <v>74</v>
      </c>
    </row>
  </sheetData>
  <mergeCells count="10">
    <mergeCell ref="B14:B15"/>
    <mergeCell ref="B16:B17"/>
    <mergeCell ref="B18:B19"/>
    <mergeCell ref="B20:B21"/>
    <mergeCell ref="B22:B23"/>
    <mergeCell ref="A2:I2"/>
    <mergeCell ref="B6:B7"/>
    <mergeCell ref="B8:B9"/>
    <mergeCell ref="B10:B11"/>
    <mergeCell ref="B12:B13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T17"/>
  <sheetViews>
    <sheetView workbookViewId="0">
      <pane xSplit="4" topLeftCell="J1" activePane="topRight" state="frozen"/>
      <selection pane="topRight" activeCell="S9" sqref="S9"/>
    </sheetView>
  </sheetViews>
  <sheetFormatPr defaultRowHeight="15" x14ac:dyDescent="0.25"/>
  <cols>
    <col min="1" max="1" width="18.42578125" customWidth="1"/>
    <col min="2" max="2" width="22.85546875" customWidth="1"/>
    <col min="3" max="3" width="8.7109375" customWidth="1"/>
    <col min="4" max="4" width="12.42578125" customWidth="1"/>
    <col min="5" max="10" width="7.140625" customWidth="1"/>
    <col min="11" max="46" width="8.28515625" customWidth="1"/>
    <col min="47" max="47" width="14.140625" customWidth="1"/>
  </cols>
  <sheetData>
    <row r="2" spans="1:46" ht="46.5" x14ac:dyDescent="0.25">
      <c r="A2" s="76" t="s">
        <v>0</v>
      </c>
      <c r="B2" s="76"/>
      <c r="C2" s="76"/>
      <c r="D2" s="76"/>
      <c r="E2" s="76"/>
      <c r="F2" s="76"/>
      <c r="G2" s="76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46" ht="18" customHeight="1" thickBot="1" x14ac:dyDescent="0.3">
      <c r="A3" s="47"/>
      <c r="B3" s="47"/>
      <c r="C3" s="47"/>
      <c r="D3" s="49"/>
      <c r="E3" s="47"/>
      <c r="F3" s="47"/>
      <c r="G3" s="47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46" ht="15.75" thickBot="1" x14ac:dyDescent="0.3">
      <c r="C4" s="19" t="s">
        <v>9</v>
      </c>
      <c r="D4" s="45" t="s">
        <v>19</v>
      </c>
      <c r="E4" s="24" t="s">
        <v>10</v>
      </c>
      <c r="F4" s="25"/>
      <c r="G4" s="25"/>
      <c r="H4" s="25"/>
      <c r="I4" s="25"/>
      <c r="J4" s="26"/>
      <c r="K4" s="24" t="s">
        <v>11</v>
      </c>
      <c r="L4" s="25"/>
      <c r="M4" s="25"/>
      <c r="N4" s="25"/>
      <c r="O4" s="25"/>
      <c r="P4" s="26"/>
      <c r="Q4" s="24" t="s">
        <v>14</v>
      </c>
      <c r="R4" s="25"/>
      <c r="S4" s="25"/>
      <c r="T4" s="25"/>
      <c r="U4" s="25"/>
      <c r="V4" s="26"/>
      <c r="W4" s="24" t="s">
        <v>15</v>
      </c>
      <c r="X4" s="25"/>
      <c r="Y4" s="25"/>
      <c r="Z4" s="25"/>
      <c r="AA4" s="25"/>
      <c r="AB4" s="26"/>
      <c r="AC4" s="24" t="s">
        <v>16</v>
      </c>
      <c r="AD4" s="25"/>
      <c r="AE4" s="25"/>
      <c r="AF4" s="25"/>
      <c r="AG4" s="25"/>
      <c r="AH4" s="26"/>
      <c r="AI4" s="24" t="s">
        <v>17</v>
      </c>
      <c r="AJ4" s="25"/>
      <c r="AK4" s="25"/>
      <c r="AL4" s="25"/>
      <c r="AM4" s="25"/>
      <c r="AN4" s="26"/>
      <c r="AO4" s="24" t="s">
        <v>18</v>
      </c>
      <c r="AP4" s="25"/>
      <c r="AQ4" s="25"/>
      <c r="AR4" s="25"/>
      <c r="AS4" s="25"/>
      <c r="AT4" s="26"/>
    </row>
    <row r="5" spans="1:46" ht="15.75" thickBot="1" x14ac:dyDescent="0.3">
      <c r="A5" s="19" t="s">
        <v>1</v>
      </c>
      <c r="B5" s="20" t="s">
        <v>2</v>
      </c>
      <c r="C5" s="19" t="s">
        <v>8</v>
      </c>
      <c r="D5" s="52"/>
      <c r="E5" s="21" t="s">
        <v>5</v>
      </c>
      <c r="F5" s="22" t="s">
        <v>5</v>
      </c>
      <c r="G5" s="22" t="s">
        <v>6</v>
      </c>
      <c r="H5" s="22" t="s">
        <v>6</v>
      </c>
      <c r="I5" s="22" t="s">
        <v>7</v>
      </c>
      <c r="J5" s="23" t="s">
        <v>7</v>
      </c>
      <c r="K5" s="21" t="s">
        <v>5</v>
      </c>
      <c r="L5" s="22" t="s">
        <v>5</v>
      </c>
      <c r="M5" s="22" t="s">
        <v>6</v>
      </c>
      <c r="N5" s="22" t="s">
        <v>6</v>
      </c>
      <c r="O5" s="22" t="s">
        <v>7</v>
      </c>
      <c r="P5" s="23" t="s">
        <v>7</v>
      </c>
      <c r="Q5" s="21" t="s">
        <v>5</v>
      </c>
      <c r="R5" s="22" t="s">
        <v>5</v>
      </c>
      <c r="S5" s="22" t="s">
        <v>6</v>
      </c>
      <c r="T5" s="22" t="s">
        <v>6</v>
      </c>
      <c r="U5" s="22" t="s">
        <v>7</v>
      </c>
      <c r="V5" s="23" t="s">
        <v>7</v>
      </c>
      <c r="W5" s="21" t="s">
        <v>5</v>
      </c>
      <c r="X5" s="22" t="s">
        <v>5</v>
      </c>
      <c r="Y5" s="22" t="s">
        <v>6</v>
      </c>
      <c r="Z5" s="22" t="s">
        <v>6</v>
      </c>
      <c r="AA5" s="22" t="s">
        <v>7</v>
      </c>
      <c r="AB5" s="23" t="s">
        <v>7</v>
      </c>
      <c r="AC5" s="21" t="s">
        <v>5</v>
      </c>
      <c r="AD5" s="22" t="s">
        <v>5</v>
      </c>
      <c r="AE5" s="22" t="s">
        <v>6</v>
      </c>
      <c r="AF5" s="22" t="s">
        <v>6</v>
      </c>
      <c r="AG5" s="22" t="s">
        <v>7</v>
      </c>
      <c r="AH5" s="23" t="s">
        <v>7</v>
      </c>
      <c r="AI5" s="21" t="s">
        <v>5</v>
      </c>
      <c r="AJ5" s="22" t="s">
        <v>5</v>
      </c>
      <c r="AK5" s="22" t="s">
        <v>6</v>
      </c>
      <c r="AL5" s="22" t="s">
        <v>6</v>
      </c>
      <c r="AM5" s="22" t="s">
        <v>7</v>
      </c>
      <c r="AN5" s="23" t="s">
        <v>7</v>
      </c>
      <c r="AO5" s="34" t="s">
        <v>5</v>
      </c>
      <c r="AP5" s="22" t="s">
        <v>5</v>
      </c>
      <c r="AQ5" s="22" t="s">
        <v>6</v>
      </c>
      <c r="AR5" s="22" t="s">
        <v>6</v>
      </c>
      <c r="AS5" s="22" t="s">
        <v>7</v>
      </c>
      <c r="AT5" s="23" t="s">
        <v>7</v>
      </c>
    </row>
    <row r="6" spans="1:46" ht="15.75" thickBot="1" x14ac:dyDescent="0.3">
      <c r="A6" s="50" t="s">
        <v>37</v>
      </c>
      <c r="B6" s="78" t="s">
        <v>61</v>
      </c>
      <c r="C6" s="19" t="s">
        <v>3</v>
      </c>
      <c r="D6" s="42">
        <f>SUM(E6:AT6)</f>
        <v>14</v>
      </c>
      <c r="E6" s="16"/>
      <c r="F6" s="17"/>
      <c r="G6" s="17"/>
      <c r="H6" s="17"/>
      <c r="I6" s="17"/>
      <c r="J6" s="18"/>
      <c r="K6" s="28"/>
      <c r="L6" s="17"/>
      <c r="M6" s="70">
        <v>10</v>
      </c>
      <c r="N6" s="70">
        <v>4</v>
      </c>
      <c r="O6" s="17"/>
      <c r="P6" s="18"/>
      <c r="Q6" s="28"/>
      <c r="R6" s="17"/>
      <c r="S6" s="17"/>
      <c r="T6" s="17"/>
      <c r="U6" s="17"/>
      <c r="V6" s="18"/>
      <c r="W6" s="28"/>
      <c r="X6" s="17"/>
      <c r="Y6" s="17"/>
      <c r="Z6" s="17"/>
      <c r="AA6" s="17"/>
      <c r="AB6" s="18"/>
      <c r="AC6" s="28"/>
      <c r="AD6" s="17"/>
      <c r="AE6" s="17"/>
      <c r="AF6" s="17"/>
      <c r="AG6" s="17"/>
      <c r="AH6" s="18"/>
      <c r="AI6" s="28"/>
      <c r="AJ6" s="17"/>
      <c r="AK6" s="17"/>
      <c r="AL6" s="17"/>
      <c r="AM6" s="17"/>
      <c r="AN6" s="18"/>
      <c r="AO6" s="16"/>
      <c r="AP6" s="17"/>
      <c r="AQ6" s="17"/>
      <c r="AR6" s="17"/>
      <c r="AS6" s="17"/>
      <c r="AT6" s="18"/>
    </row>
    <row r="7" spans="1:46" ht="15.75" thickBot="1" x14ac:dyDescent="0.3">
      <c r="A7" s="51" t="s">
        <v>38</v>
      </c>
      <c r="B7" s="79"/>
      <c r="C7" s="19" t="s">
        <v>4</v>
      </c>
      <c r="D7" s="43">
        <f>AVERAGE(E7:AT7)</f>
        <v>0.57872500000000004</v>
      </c>
      <c r="E7" s="10"/>
      <c r="F7" s="7"/>
      <c r="G7" s="11"/>
      <c r="H7" s="7"/>
      <c r="I7" s="7"/>
      <c r="J7" s="8"/>
      <c r="K7" s="29"/>
      <c r="L7" s="7"/>
      <c r="M7" s="64">
        <v>0.59079000000000004</v>
      </c>
      <c r="N7" s="64">
        <v>0.56666000000000005</v>
      </c>
      <c r="O7" s="7"/>
      <c r="P7" s="8"/>
      <c r="Q7" s="29"/>
      <c r="R7" s="7"/>
      <c r="S7" s="11"/>
      <c r="T7" s="7"/>
      <c r="U7" s="7"/>
      <c r="V7" s="8"/>
      <c r="W7" s="29"/>
      <c r="X7" s="7"/>
      <c r="Y7" s="11"/>
      <c r="Z7" s="7"/>
      <c r="AA7" s="7"/>
      <c r="AB7" s="8"/>
      <c r="AC7" s="29"/>
      <c r="AD7" s="7"/>
      <c r="AE7" s="11"/>
      <c r="AF7" s="7"/>
      <c r="AG7" s="7"/>
      <c r="AH7" s="8"/>
      <c r="AI7" s="29"/>
      <c r="AJ7" s="7"/>
      <c r="AK7" s="11"/>
      <c r="AL7" s="7"/>
      <c r="AM7" s="7"/>
      <c r="AN7" s="8"/>
      <c r="AO7" s="10"/>
      <c r="AP7" s="7"/>
      <c r="AQ7" s="11"/>
      <c r="AR7" s="7"/>
      <c r="AS7" s="7"/>
      <c r="AT7" s="8"/>
    </row>
    <row r="8" spans="1:46" ht="15.75" thickBot="1" x14ac:dyDescent="0.3">
      <c r="A8" s="53" t="s">
        <v>39</v>
      </c>
      <c r="B8" s="78" t="s">
        <v>65</v>
      </c>
      <c r="C8" s="27" t="s">
        <v>3</v>
      </c>
      <c r="D8" s="42">
        <f>SUM(E8:AT8)</f>
        <v>0</v>
      </c>
      <c r="E8" s="2"/>
      <c r="F8" s="3"/>
      <c r="G8" s="3"/>
      <c r="H8" s="3"/>
      <c r="I8" s="3"/>
      <c r="J8" s="4"/>
      <c r="K8" s="5"/>
      <c r="L8" s="3"/>
      <c r="M8" s="3"/>
      <c r="N8" s="3"/>
      <c r="O8" s="3"/>
      <c r="P8" s="4"/>
      <c r="Q8" s="5"/>
      <c r="R8" s="3"/>
      <c r="S8" s="3"/>
      <c r="T8" s="3"/>
      <c r="U8" s="3"/>
      <c r="V8" s="4"/>
      <c r="W8" s="5"/>
      <c r="X8" s="3"/>
      <c r="Y8" s="3"/>
      <c r="Z8" s="3"/>
      <c r="AA8" s="3"/>
      <c r="AB8" s="4"/>
      <c r="AC8" s="5"/>
      <c r="AD8" s="3"/>
      <c r="AE8" s="3"/>
      <c r="AF8" s="3"/>
      <c r="AG8" s="3"/>
      <c r="AH8" s="4"/>
      <c r="AI8" s="5"/>
      <c r="AJ8" s="3"/>
      <c r="AK8" s="3"/>
      <c r="AL8" s="3"/>
      <c r="AM8" s="3"/>
      <c r="AN8" s="4"/>
      <c r="AO8" s="2"/>
      <c r="AP8" s="3"/>
      <c r="AQ8" s="3"/>
      <c r="AR8" s="3"/>
      <c r="AS8" s="3"/>
      <c r="AT8" s="4"/>
    </row>
    <row r="9" spans="1:46" ht="15.75" thickBot="1" x14ac:dyDescent="0.3">
      <c r="A9" s="51" t="s">
        <v>40</v>
      </c>
      <c r="B9" s="79"/>
      <c r="C9" s="19" t="s">
        <v>4</v>
      </c>
      <c r="D9" s="43">
        <f>AVERAGE(E9:AT9)</f>
        <v>0</v>
      </c>
      <c r="E9" s="10">
        <v>0</v>
      </c>
      <c r="F9" s="7"/>
      <c r="G9" s="7"/>
      <c r="H9" s="7"/>
      <c r="I9" s="11"/>
      <c r="J9" s="8"/>
      <c r="K9" s="9"/>
      <c r="L9" s="7"/>
      <c r="M9" s="11"/>
      <c r="N9" s="11"/>
      <c r="O9" s="7"/>
      <c r="P9" s="8"/>
      <c r="Q9" s="9"/>
      <c r="R9" s="7"/>
      <c r="S9" s="11"/>
      <c r="T9" s="11"/>
      <c r="U9" s="7"/>
      <c r="V9" s="8"/>
      <c r="W9" s="9"/>
      <c r="X9" s="7"/>
      <c r="Y9" s="11"/>
      <c r="Z9" s="11"/>
      <c r="AA9" s="7"/>
      <c r="AB9" s="8"/>
      <c r="AC9" s="9"/>
      <c r="AD9" s="7"/>
      <c r="AE9" s="11"/>
      <c r="AF9" s="11"/>
      <c r="AG9" s="7"/>
      <c r="AH9" s="8"/>
      <c r="AI9" s="9"/>
      <c r="AJ9" s="7"/>
      <c r="AK9" s="11"/>
      <c r="AL9" s="11"/>
      <c r="AM9" s="7"/>
      <c r="AN9" s="8"/>
      <c r="AO9" s="6"/>
      <c r="AP9" s="7"/>
      <c r="AQ9" s="11"/>
      <c r="AR9" s="11"/>
      <c r="AS9" s="7"/>
      <c r="AT9" s="8"/>
    </row>
    <row r="10" spans="1:46" ht="15.75" thickBot="1" x14ac:dyDescent="0.3">
      <c r="A10" s="53" t="s">
        <v>39</v>
      </c>
      <c r="B10" s="78" t="s">
        <v>66</v>
      </c>
      <c r="C10" s="27" t="s">
        <v>3</v>
      </c>
      <c r="D10" s="42">
        <f>SUM(E10:AT10)</f>
        <v>80</v>
      </c>
      <c r="E10" s="2"/>
      <c r="F10" s="3"/>
      <c r="G10" s="3"/>
      <c r="H10" s="3"/>
      <c r="I10" s="3"/>
      <c r="J10" s="4"/>
      <c r="K10" s="5"/>
      <c r="L10" s="3"/>
      <c r="M10" s="3"/>
      <c r="N10" s="67">
        <v>22</v>
      </c>
      <c r="O10" s="67">
        <v>17</v>
      </c>
      <c r="P10" s="4"/>
      <c r="Q10" s="5"/>
      <c r="R10" s="3"/>
      <c r="S10" s="67">
        <v>18</v>
      </c>
      <c r="T10" s="3"/>
      <c r="U10" s="67">
        <v>23</v>
      </c>
      <c r="V10" s="4"/>
      <c r="W10" s="5"/>
      <c r="X10" s="3"/>
      <c r="Y10" s="3"/>
      <c r="Z10" s="3"/>
      <c r="AA10" s="3"/>
      <c r="AB10" s="4"/>
      <c r="AC10" s="5"/>
      <c r="AD10" s="3"/>
      <c r="AE10" s="3"/>
      <c r="AF10" s="3"/>
      <c r="AG10" s="3"/>
      <c r="AH10" s="4"/>
      <c r="AI10" s="5"/>
      <c r="AJ10" s="3"/>
      <c r="AK10" s="3"/>
      <c r="AL10" s="3"/>
      <c r="AM10" s="3"/>
      <c r="AN10" s="4"/>
      <c r="AO10" s="2"/>
      <c r="AP10" s="3"/>
      <c r="AQ10" s="3"/>
      <c r="AR10" s="3"/>
      <c r="AS10" s="3"/>
      <c r="AT10" s="4"/>
    </row>
    <row r="11" spans="1:46" ht="15.75" thickBot="1" x14ac:dyDescent="0.3">
      <c r="A11" s="51" t="s">
        <v>40</v>
      </c>
      <c r="B11" s="79"/>
      <c r="C11" s="19" t="s">
        <v>4</v>
      </c>
      <c r="D11" s="43">
        <f>AVERAGE(E11:AT11)</f>
        <v>0.63618750000000002</v>
      </c>
      <c r="E11" s="10"/>
      <c r="F11" s="7"/>
      <c r="G11" s="7"/>
      <c r="H11" s="7"/>
      <c r="I11" s="11"/>
      <c r="J11" s="8"/>
      <c r="K11" s="9"/>
      <c r="L11" s="7"/>
      <c r="M11" s="11"/>
      <c r="N11" s="64">
        <v>0.65185000000000004</v>
      </c>
      <c r="O11" s="64">
        <v>0.61499999999999999</v>
      </c>
      <c r="P11" s="8"/>
      <c r="Q11" s="9"/>
      <c r="R11" s="7"/>
      <c r="S11" s="64">
        <v>0.63290000000000002</v>
      </c>
      <c r="T11" s="11"/>
      <c r="U11" s="64">
        <v>0.64500000000000002</v>
      </c>
      <c r="V11" s="8"/>
      <c r="W11" s="9"/>
      <c r="X11" s="7"/>
      <c r="Y11" s="11"/>
      <c r="Z11" s="11"/>
      <c r="AA11" s="7"/>
      <c r="AB11" s="8"/>
      <c r="AC11" s="9"/>
      <c r="AD11" s="7"/>
      <c r="AE11" s="11"/>
      <c r="AF11" s="11"/>
      <c r="AG11" s="7"/>
      <c r="AH11" s="8"/>
      <c r="AI11" s="9"/>
      <c r="AJ11" s="7"/>
      <c r="AK11" s="11"/>
      <c r="AL11" s="11"/>
      <c r="AM11" s="7"/>
      <c r="AN11" s="8"/>
      <c r="AO11" s="6"/>
      <c r="AP11" s="7"/>
      <c r="AQ11" s="11"/>
      <c r="AR11" s="11"/>
      <c r="AS11" s="7"/>
      <c r="AT11" s="8"/>
    </row>
    <row r="12" spans="1:46" ht="15.75" thickBot="1" x14ac:dyDescent="0.3">
      <c r="A12" s="53"/>
      <c r="B12" s="78"/>
      <c r="C12" s="27" t="s">
        <v>3</v>
      </c>
      <c r="D12" s="42">
        <f>SUM(E12:AT12)</f>
        <v>0</v>
      </c>
      <c r="E12" s="2"/>
      <c r="F12" s="3"/>
      <c r="G12" s="3"/>
      <c r="H12" s="3"/>
      <c r="I12" s="3"/>
      <c r="J12" s="4"/>
      <c r="K12" s="5"/>
      <c r="L12" s="3"/>
      <c r="M12" s="3"/>
      <c r="N12" s="3"/>
      <c r="O12" s="3"/>
      <c r="P12" s="4"/>
      <c r="Q12" s="5"/>
      <c r="R12" s="3"/>
      <c r="S12" s="3"/>
      <c r="T12" s="3"/>
      <c r="U12" s="3"/>
      <c r="V12" s="4"/>
      <c r="W12" s="5"/>
      <c r="X12" s="3"/>
      <c r="Y12" s="3"/>
      <c r="Z12" s="3"/>
      <c r="AA12" s="3"/>
      <c r="AB12" s="4"/>
      <c r="AC12" s="5"/>
      <c r="AD12" s="3"/>
      <c r="AE12" s="3"/>
      <c r="AF12" s="3"/>
      <c r="AG12" s="3"/>
      <c r="AH12" s="4"/>
      <c r="AI12" s="5"/>
      <c r="AJ12" s="3"/>
      <c r="AK12" s="3"/>
      <c r="AL12" s="3"/>
      <c r="AM12" s="3"/>
      <c r="AN12" s="4"/>
      <c r="AO12" s="2"/>
      <c r="AP12" s="3"/>
      <c r="AQ12" s="3"/>
      <c r="AR12" s="3"/>
      <c r="AS12" s="3"/>
      <c r="AT12" s="4"/>
    </row>
    <row r="13" spans="1:46" ht="15.75" thickBot="1" x14ac:dyDescent="0.3">
      <c r="A13" s="51"/>
      <c r="B13" s="79"/>
      <c r="C13" s="19" t="s">
        <v>4</v>
      </c>
      <c r="D13" s="43">
        <f>AVERAGE(E13:AT13)</f>
        <v>0</v>
      </c>
      <c r="E13" s="10">
        <v>0</v>
      </c>
      <c r="F13" s="7"/>
      <c r="G13" s="7"/>
      <c r="H13" s="7"/>
      <c r="I13" s="11"/>
      <c r="J13" s="8"/>
      <c r="K13" s="9"/>
      <c r="L13" s="7"/>
      <c r="M13" s="11"/>
      <c r="N13" s="11"/>
      <c r="O13" s="7"/>
      <c r="P13" s="8"/>
      <c r="Q13" s="9"/>
      <c r="R13" s="7"/>
      <c r="S13" s="11"/>
      <c r="T13" s="11"/>
      <c r="U13" s="7"/>
      <c r="V13" s="8"/>
      <c r="W13" s="9"/>
      <c r="X13" s="7"/>
      <c r="Y13" s="11"/>
      <c r="Z13" s="11"/>
      <c r="AA13" s="7"/>
      <c r="AB13" s="8"/>
      <c r="AC13" s="9"/>
      <c r="AD13" s="7"/>
      <c r="AE13" s="11"/>
      <c r="AF13" s="11"/>
      <c r="AG13" s="7"/>
      <c r="AH13" s="8"/>
      <c r="AI13" s="9"/>
      <c r="AJ13" s="7"/>
      <c r="AK13" s="11"/>
      <c r="AL13" s="11"/>
      <c r="AM13" s="7"/>
      <c r="AN13" s="8"/>
      <c r="AO13" s="6"/>
      <c r="AP13" s="7"/>
      <c r="AQ13" s="11"/>
      <c r="AR13" s="11"/>
      <c r="AS13" s="7"/>
      <c r="AT13" s="8"/>
    </row>
    <row r="17" spans="1:1" x14ac:dyDescent="0.25">
      <c r="A17" s="66" t="s">
        <v>74</v>
      </c>
    </row>
  </sheetData>
  <mergeCells count="5">
    <mergeCell ref="A2:Q2"/>
    <mergeCell ref="B8:B9"/>
    <mergeCell ref="B6:B7"/>
    <mergeCell ref="B10:B11"/>
    <mergeCell ref="B12:B1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R12"/>
  <sheetViews>
    <sheetView workbookViewId="0">
      <pane xSplit="4" topLeftCell="E1" activePane="topRight" state="frozen"/>
      <selection pane="topRight" activeCell="D11" sqref="D11"/>
    </sheetView>
  </sheetViews>
  <sheetFormatPr defaultRowHeight="15" x14ac:dyDescent="0.25"/>
  <cols>
    <col min="1" max="1" width="20.28515625" customWidth="1"/>
    <col min="2" max="2" width="23.28515625" customWidth="1"/>
    <col min="4" max="4" width="12.42578125" customWidth="1"/>
    <col min="19" max="19" width="14" customWidth="1"/>
  </cols>
  <sheetData>
    <row r="2" spans="1:18" ht="46.5" x14ac:dyDescent="0.25">
      <c r="A2" s="76" t="s">
        <v>0</v>
      </c>
      <c r="B2" s="76"/>
      <c r="C2" s="76"/>
      <c r="D2" s="76"/>
      <c r="E2" s="76"/>
      <c r="F2" s="76"/>
      <c r="G2" s="77"/>
      <c r="H2" s="77"/>
      <c r="I2" s="77"/>
      <c r="J2" s="77"/>
      <c r="K2" s="77"/>
      <c r="L2" s="77"/>
    </row>
    <row r="3" spans="1:18" ht="15.75" thickBot="1" x14ac:dyDescent="0.3"/>
    <row r="4" spans="1:18" ht="15.75" thickBot="1" x14ac:dyDescent="0.3">
      <c r="C4" s="19" t="s">
        <v>9</v>
      </c>
      <c r="D4" s="45" t="s">
        <v>19</v>
      </c>
      <c r="E4" s="24" t="s">
        <v>10</v>
      </c>
      <c r="F4" s="25"/>
      <c r="G4" s="24" t="s">
        <v>11</v>
      </c>
      <c r="H4" s="25"/>
      <c r="I4" s="24" t="s">
        <v>14</v>
      </c>
      <c r="J4" s="25"/>
      <c r="K4" s="24" t="s">
        <v>15</v>
      </c>
      <c r="L4" s="25"/>
      <c r="M4" s="24" t="s">
        <v>16</v>
      </c>
      <c r="N4" s="25"/>
      <c r="O4" s="24" t="s">
        <v>17</v>
      </c>
      <c r="P4" s="25"/>
      <c r="Q4" s="36" t="s">
        <v>18</v>
      </c>
      <c r="R4" s="37"/>
    </row>
    <row r="5" spans="1:18" ht="15.75" thickBot="1" x14ac:dyDescent="0.3">
      <c r="A5" s="19" t="s">
        <v>1</v>
      </c>
      <c r="B5" s="20" t="s">
        <v>2</v>
      </c>
      <c r="C5" s="19" t="s">
        <v>8</v>
      </c>
      <c r="D5" s="52"/>
      <c r="E5" s="21" t="s">
        <v>5</v>
      </c>
      <c r="F5" s="22" t="s">
        <v>5</v>
      </c>
      <c r="G5" s="34" t="s">
        <v>5</v>
      </c>
      <c r="H5" s="22" t="s">
        <v>5</v>
      </c>
      <c r="I5" s="34" t="s">
        <v>5</v>
      </c>
      <c r="J5" s="22" t="s">
        <v>5</v>
      </c>
      <c r="K5" s="34" t="s">
        <v>5</v>
      </c>
      <c r="L5" s="22" t="s">
        <v>5</v>
      </c>
      <c r="M5" s="34" t="s">
        <v>5</v>
      </c>
      <c r="N5" s="22" t="s">
        <v>5</v>
      </c>
      <c r="O5" s="34" t="s">
        <v>5</v>
      </c>
      <c r="P5" s="22" t="s">
        <v>5</v>
      </c>
      <c r="Q5" s="34" t="s">
        <v>5</v>
      </c>
      <c r="R5" s="23" t="s">
        <v>5</v>
      </c>
    </row>
    <row r="6" spans="1:18" ht="15.75" thickBot="1" x14ac:dyDescent="0.3">
      <c r="A6" s="50" t="s">
        <v>79</v>
      </c>
      <c r="B6" s="78" t="s">
        <v>78</v>
      </c>
      <c r="C6" s="19" t="s">
        <v>3</v>
      </c>
      <c r="D6" s="42">
        <f>SUM(E6:R6)</f>
        <v>0</v>
      </c>
      <c r="E6" s="16"/>
      <c r="F6" s="17"/>
      <c r="G6" s="16"/>
      <c r="H6" s="17"/>
      <c r="I6" s="16"/>
      <c r="J6" s="17"/>
      <c r="K6" s="16"/>
      <c r="L6" s="17"/>
      <c r="M6" s="16"/>
      <c r="N6" s="17"/>
      <c r="O6" s="16"/>
      <c r="P6" s="17"/>
      <c r="Q6" s="16"/>
      <c r="R6" s="18"/>
    </row>
    <row r="7" spans="1:18" ht="15.75" thickBot="1" x14ac:dyDescent="0.3">
      <c r="A7" s="51" t="s">
        <v>71</v>
      </c>
      <c r="B7" s="79"/>
      <c r="C7" s="19" t="s">
        <v>4</v>
      </c>
      <c r="D7" s="43">
        <f>AVERAGE(E7:R7)</f>
        <v>0</v>
      </c>
      <c r="E7" s="10">
        <v>0</v>
      </c>
      <c r="F7" s="7"/>
      <c r="G7" s="10"/>
      <c r="H7" s="7"/>
      <c r="I7" s="10"/>
      <c r="J7" s="7"/>
      <c r="K7" s="10"/>
      <c r="L7" s="7"/>
      <c r="M7" s="10"/>
      <c r="N7" s="7"/>
      <c r="O7" s="10"/>
      <c r="P7" s="7"/>
      <c r="Q7" s="10"/>
      <c r="R7" s="8"/>
    </row>
    <row r="8" spans="1:18" ht="15.75" thickBot="1" x14ac:dyDescent="0.3">
      <c r="A8" s="53"/>
      <c r="B8" s="78"/>
      <c r="C8" s="27" t="s">
        <v>3</v>
      </c>
      <c r="D8" s="46">
        <f>SUM(E8:R8)</f>
        <v>0</v>
      </c>
      <c r="E8" s="2"/>
      <c r="F8" s="3"/>
      <c r="G8" s="2"/>
      <c r="H8" s="3"/>
      <c r="I8" s="2"/>
      <c r="J8" s="3"/>
      <c r="K8" s="2"/>
      <c r="L8" s="3"/>
      <c r="M8" s="2"/>
      <c r="N8" s="3"/>
      <c r="O8" s="2"/>
      <c r="P8" s="3"/>
      <c r="Q8" s="2"/>
      <c r="R8" s="4"/>
    </row>
    <row r="9" spans="1:18" ht="15.75" thickBot="1" x14ac:dyDescent="0.3">
      <c r="A9" s="51"/>
      <c r="B9" s="79"/>
      <c r="C9" s="19" t="s">
        <v>4</v>
      </c>
      <c r="D9" s="43">
        <f>AVERAGE(E9:R9)</f>
        <v>0</v>
      </c>
      <c r="E9" s="10">
        <v>0</v>
      </c>
      <c r="F9" s="7"/>
      <c r="G9" s="6"/>
      <c r="H9" s="7"/>
      <c r="I9" s="6"/>
      <c r="J9" s="7"/>
      <c r="K9" s="6"/>
      <c r="L9" s="7"/>
      <c r="M9" s="6"/>
      <c r="N9" s="7"/>
      <c r="O9" s="6"/>
      <c r="P9" s="7"/>
      <c r="Q9" s="6"/>
      <c r="R9" s="8"/>
    </row>
    <row r="12" spans="1:18" x14ac:dyDescent="0.25">
      <c r="A12" s="66" t="s">
        <v>74</v>
      </c>
    </row>
  </sheetData>
  <mergeCells count="3">
    <mergeCell ref="B6:B7"/>
    <mergeCell ref="B8:B9"/>
    <mergeCell ref="A2:L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S14"/>
  <sheetViews>
    <sheetView tabSelected="1" workbookViewId="0">
      <pane xSplit="4" topLeftCell="E1" activePane="topRight" state="frozen"/>
      <selection pane="topRight" activeCell="B14" sqref="B14"/>
    </sheetView>
  </sheetViews>
  <sheetFormatPr defaultRowHeight="15" x14ac:dyDescent="0.25"/>
  <cols>
    <col min="1" max="1" width="11.7109375" customWidth="1"/>
    <col min="2" max="2" width="25.7109375" customWidth="1"/>
    <col min="3" max="3" width="20.7109375" customWidth="1"/>
    <col min="4" max="4" width="13.5703125" customWidth="1"/>
    <col min="6" max="6" width="11.7109375" customWidth="1"/>
    <col min="7" max="7" width="25.7109375" customWidth="1"/>
    <col min="8" max="8" width="20.5703125" customWidth="1"/>
    <col min="9" max="9" width="13.5703125" customWidth="1"/>
    <col min="11" max="11" width="11.7109375" customWidth="1"/>
    <col min="12" max="12" width="25.7109375" customWidth="1"/>
    <col min="13" max="13" width="20.5703125" customWidth="1"/>
    <col min="14" max="14" width="13.5703125" customWidth="1"/>
    <col min="16" max="16" width="11.7109375" customWidth="1"/>
    <col min="17" max="17" width="25.7109375" customWidth="1"/>
    <col min="18" max="18" width="20.5703125" customWidth="1"/>
    <col min="19" max="19" width="13.5703125" customWidth="1"/>
  </cols>
  <sheetData>
    <row r="2" spans="1:19" ht="46.5" x14ac:dyDescent="0.25">
      <c r="A2" s="76" t="s">
        <v>13</v>
      </c>
      <c r="B2" s="76"/>
      <c r="C2" s="76"/>
      <c r="D2" s="76"/>
      <c r="E2" s="1"/>
      <c r="F2" s="1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9" ht="14.25" customHeight="1" x14ac:dyDescent="0.25">
      <c r="A3" s="47"/>
      <c r="B3" s="47"/>
      <c r="C3" s="47"/>
      <c r="D3" s="47"/>
      <c r="E3" s="47"/>
      <c r="F3" s="47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9" ht="14.25" customHeight="1" thickBot="1" x14ac:dyDescent="0.3">
      <c r="A4" s="47"/>
      <c r="B4" s="47"/>
      <c r="C4" s="47"/>
      <c r="D4" s="47"/>
      <c r="E4" s="47"/>
      <c r="F4" s="47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9" ht="15.75" thickBot="1" x14ac:dyDescent="0.3">
      <c r="A5" s="19" t="s">
        <v>20</v>
      </c>
      <c r="C5" s="72" t="s">
        <v>75</v>
      </c>
      <c r="F5" s="19" t="s">
        <v>21</v>
      </c>
      <c r="K5" s="19" t="s">
        <v>22</v>
      </c>
      <c r="P5" s="19" t="s">
        <v>23</v>
      </c>
    </row>
    <row r="6" spans="1:19" ht="15.75" thickBot="1" x14ac:dyDescent="0.3">
      <c r="A6" s="13" t="s">
        <v>12</v>
      </c>
      <c r="B6" s="14" t="s">
        <v>1</v>
      </c>
      <c r="C6" s="14" t="s">
        <v>2</v>
      </c>
      <c r="D6" s="15" t="s">
        <v>3</v>
      </c>
      <c r="F6" s="13" t="s">
        <v>12</v>
      </c>
      <c r="G6" s="14" t="s">
        <v>1</v>
      </c>
      <c r="H6" s="14" t="s">
        <v>2</v>
      </c>
      <c r="I6" s="15" t="s">
        <v>3</v>
      </c>
      <c r="K6" s="13" t="s">
        <v>12</v>
      </c>
      <c r="L6" s="14" t="s">
        <v>1</v>
      </c>
      <c r="M6" s="14" t="s">
        <v>2</v>
      </c>
      <c r="N6" s="15" t="s">
        <v>3</v>
      </c>
      <c r="P6" s="13" t="s">
        <v>12</v>
      </c>
      <c r="Q6" s="14" t="s">
        <v>1</v>
      </c>
      <c r="R6" s="14" t="s">
        <v>2</v>
      </c>
      <c r="S6" s="15" t="s">
        <v>3</v>
      </c>
    </row>
    <row r="7" spans="1:19" x14ac:dyDescent="0.25">
      <c r="A7" s="58">
        <v>1</v>
      </c>
      <c r="B7" s="17" t="s">
        <v>73</v>
      </c>
      <c r="C7" s="17" t="s">
        <v>72</v>
      </c>
      <c r="D7" s="18">
        <f>'Kategorie A'!D10</f>
        <v>38</v>
      </c>
      <c r="F7" s="58">
        <v>1</v>
      </c>
      <c r="G7" s="17" t="s">
        <v>49</v>
      </c>
      <c r="H7" s="17" t="s">
        <v>57</v>
      </c>
      <c r="I7" s="18">
        <f>'Kategorie B'!D14</f>
        <v>22</v>
      </c>
      <c r="K7" s="58">
        <v>1</v>
      </c>
      <c r="L7" s="17" t="s">
        <v>54</v>
      </c>
      <c r="M7" s="17" t="s">
        <v>66</v>
      </c>
      <c r="N7" s="18">
        <f>'Kategorie C'!D10</f>
        <v>80</v>
      </c>
      <c r="P7" s="58">
        <v>1</v>
      </c>
      <c r="Q7" s="17" t="s">
        <v>77</v>
      </c>
      <c r="R7" s="17" t="s">
        <v>78</v>
      </c>
      <c r="S7" s="18">
        <f>'Kategorie D'!D6</f>
        <v>0</v>
      </c>
    </row>
    <row r="8" spans="1:19" ht="15.75" thickBot="1" x14ac:dyDescent="0.3">
      <c r="A8" s="61">
        <v>2</v>
      </c>
      <c r="B8" s="54" t="s">
        <v>43</v>
      </c>
      <c r="C8" s="54" t="s">
        <v>56</v>
      </c>
      <c r="D8" s="55">
        <f>'Kategorie A'!D6</f>
        <v>24</v>
      </c>
      <c r="F8" s="59">
        <v>2</v>
      </c>
      <c r="G8" s="56" t="s">
        <v>47</v>
      </c>
      <c r="H8" s="56" t="s">
        <v>55</v>
      </c>
      <c r="I8" s="57">
        <f>'Kategorie B'!D10</f>
        <v>18</v>
      </c>
      <c r="K8" s="61">
        <v>2</v>
      </c>
      <c r="L8" s="54" t="s">
        <v>53</v>
      </c>
      <c r="M8" s="54" t="s">
        <v>61</v>
      </c>
      <c r="N8" s="55">
        <f>'Kategorie C'!D6</f>
        <v>14</v>
      </c>
      <c r="P8" s="60">
        <v>2</v>
      </c>
      <c r="Q8" s="7"/>
      <c r="R8" s="7"/>
      <c r="S8" s="8"/>
    </row>
    <row r="9" spans="1:19" ht="15.75" thickBot="1" x14ac:dyDescent="0.3">
      <c r="A9" s="60">
        <v>3</v>
      </c>
      <c r="B9" s="7" t="s">
        <v>67</v>
      </c>
      <c r="C9" s="7" t="s">
        <v>68</v>
      </c>
      <c r="D9" s="8">
        <f>'Kategorie A'!D8</f>
        <v>15</v>
      </c>
      <c r="F9" s="59">
        <v>3</v>
      </c>
      <c r="G9" s="56" t="s">
        <v>48</v>
      </c>
      <c r="H9" s="56" t="s">
        <v>59</v>
      </c>
      <c r="I9" s="57">
        <f>'Kategorie B'!D12</f>
        <v>11</v>
      </c>
      <c r="K9" s="60">
        <v>3</v>
      </c>
      <c r="L9" s="7" t="s">
        <v>54</v>
      </c>
      <c r="M9" s="7" t="s">
        <v>65</v>
      </c>
      <c r="N9" s="8">
        <f>'Kategorie C'!D8</f>
        <v>0</v>
      </c>
    </row>
    <row r="10" spans="1:19" x14ac:dyDescent="0.25">
      <c r="F10" s="59">
        <v>4</v>
      </c>
      <c r="G10" s="56" t="s">
        <v>44</v>
      </c>
      <c r="H10" s="56" t="s">
        <v>64</v>
      </c>
      <c r="I10" s="57">
        <f>'Kategorie B'!D6</f>
        <v>8</v>
      </c>
    </row>
    <row r="11" spans="1:19" x14ac:dyDescent="0.25">
      <c r="F11" s="59">
        <v>5</v>
      </c>
      <c r="G11" s="56" t="s">
        <v>50</v>
      </c>
      <c r="H11" s="56" t="s">
        <v>63</v>
      </c>
      <c r="I11" s="57">
        <f>'Kategorie B'!D16</f>
        <v>3</v>
      </c>
    </row>
    <row r="12" spans="1:19" x14ac:dyDescent="0.25">
      <c r="F12" s="59">
        <v>6</v>
      </c>
      <c r="G12" s="56" t="s">
        <v>45</v>
      </c>
      <c r="H12" s="56" t="s">
        <v>60</v>
      </c>
      <c r="I12" s="57">
        <f>'Kategorie B'!D8</f>
        <v>0</v>
      </c>
    </row>
    <row r="13" spans="1:19" x14ac:dyDescent="0.25">
      <c r="A13" s="73" t="s">
        <v>76</v>
      </c>
      <c r="F13" s="59">
        <v>7</v>
      </c>
      <c r="G13" s="56" t="s">
        <v>51</v>
      </c>
      <c r="H13" s="56" t="s">
        <v>62</v>
      </c>
      <c r="I13" s="57">
        <f>'Kategorie B'!D18</f>
        <v>0</v>
      </c>
    </row>
    <row r="14" spans="1:19" ht="15.75" thickBot="1" x14ac:dyDescent="0.3">
      <c r="A14" s="74">
        <v>45054</v>
      </c>
      <c r="F14" s="60">
        <v>8</v>
      </c>
      <c r="G14" s="7" t="s">
        <v>52</v>
      </c>
      <c r="H14" s="7" t="s">
        <v>58</v>
      </c>
      <c r="I14" s="8">
        <f>'Kategorie B'!D20</f>
        <v>0</v>
      </c>
    </row>
  </sheetData>
  <sortState xmlns:xlrd2="http://schemas.microsoft.com/office/spreadsheetml/2017/richdata2" ref="G7:I14">
    <sortCondition descending="1" ref="I7:I14"/>
  </sortState>
  <mergeCells count="1">
    <mergeCell ref="A2:D2"/>
  </mergeCells>
  <hyperlinks>
    <hyperlink ref="C5" r:id="rId1" xr:uid="{A30E79EE-BF21-4149-A22F-6C6CDAC5063A}"/>
  </hyperlinks>
  <pageMargins left="0.7" right="0.7" top="0.78740157499999996" bottom="0.78740157499999996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Kategorie A</vt:lpstr>
      <vt:lpstr>Kategorie B</vt:lpstr>
      <vt:lpstr>Kategorie C</vt:lpstr>
      <vt:lpstr>Kategorie D</vt:lpstr>
      <vt:lpstr>Umístění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lrnobo</dc:creator>
  <cp:lastModifiedBy>Zdeněk Bambuch</cp:lastModifiedBy>
  <dcterms:created xsi:type="dcterms:W3CDTF">2023-03-10T10:55:12Z</dcterms:created>
  <dcterms:modified xsi:type="dcterms:W3CDTF">2023-05-08T20:36:06Z</dcterms:modified>
</cp:coreProperties>
</file>